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D20" i="1"/>
  <c r="E36" i="1"/>
  <c r="F36" i="1"/>
  <c r="G36" i="1"/>
  <c r="H36" i="1"/>
  <c r="I36" i="1"/>
  <c r="J36" i="1"/>
  <c r="K36" i="1"/>
  <c r="L36" i="1"/>
  <c r="M36" i="1"/>
  <c r="D37" i="1"/>
  <c r="E55" i="1"/>
  <c r="F55" i="1"/>
  <c r="G55" i="1"/>
  <c r="H55" i="1"/>
  <c r="I55" i="1"/>
  <c r="J55" i="1"/>
  <c r="K55" i="1"/>
  <c r="L55" i="1"/>
  <c r="M55" i="1"/>
  <c r="D56" i="1"/>
  <c r="E72" i="1"/>
  <c r="F72" i="1"/>
  <c r="G72" i="1"/>
  <c r="H72" i="1"/>
  <c r="I72" i="1"/>
  <c r="J72" i="1"/>
  <c r="K72" i="1"/>
  <c r="L72" i="1"/>
  <c r="M72" i="1"/>
  <c r="D73" i="1"/>
  <c r="E88" i="1"/>
  <c r="F88" i="1"/>
  <c r="G88" i="1"/>
  <c r="H88" i="1"/>
  <c r="I88" i="1"/>
  <c r="J88" i="1"/>
  <c r="K88" i="1"/>
  <c r="L88" i="1"/>
  <c r="M88" i="1"/>
  <c r="D89" i="1"/>
  <c r="M44" i="1" l="1"/>
  <c r="L44" i="1"/>
  <c r="K44" i="1"/>
  <c r="J44" i="1"/>
  <c r="I44" i="1"/>
  <c r="H44" i="1"/>
  <c r="G44" i="1"/>
  <c r="F44" i="1"/>
  <c r="E44" i="1"/>
  <c r="D227" i="1"/>
  <c r="M226" i="1"/>
  <c r="L226" i="1"/>
  <c r="K226" i="1"/>
  <c r="J226" i="1"/>
  <c r="I226" i="1"/>
  <c r="H226" i="1"/>
  <c r="G226" i="1"/>
  <c r="F226" i="1"/>
  <c r="E226" i="1"/>
  <c r="D211" i="1"/>
  <c r="M210" i="1"/>
  <c r="L210" i="1"/>
  <c r="K210" i="1"/>
  <c r="J210" i="1"/>
  <c r="I210" i="1"/>
  <c r="H210" i="1"/>
  <c r="G210" i="1"/>
  <c r="F210" i="1"/>
  <c r="E210" i="1"/>
  <c r="D194" i="1"/>
  <c r="M193" i="1"/>
  <c r="L193" i="1"/>
  <c r="K193" i="1"/>
  <c r="J193" i="1"/>
  <c r="I193" i="1"/>
  <c r="H193" i="1"/>
  <c r="G193" i="1"/>
  <c r="F193" i="1"/>
  <c r="E193" i="1"/>
  <c r="D175" i="1"/>
  <c r="M174" i="1"/>
  <c r="L174" i="1"/>
  <c r="K174" i="1"/>
  <c r="J174" i="1"/>
  <c r="I174" i="1"/>
  <c r="H174" i="1"/>
  <c r="G174" i="1"/>
  <c r="F174" i="1"/>
  <c r="E174" i="1"/>
  <c r="D158" i="1"/>
  <c r="M157" i="1"/>
  <c r="L157" i="1"/>
  <c r="K157" i="1"/>
  <c r="J157" i="1"/>
  <c r="I157" i="1"/>
  <c r="H157" i="1"/>
  <c r="G157" i="1"/>
  <c r="F157" i="1"/>
  <c r="E157" i="1"/>
  <c r="D142" i="1"/>
  <c r="M141" i="1"/>
  <c r="L141" i="1"/>
  <c r="K141" i="1"/>
  <c r="J141" i="1"/>
  <c r="I141" i="1"/>
  <c r="H141" i="1"/>
  <c r="G141" i="1"/>
  <c r="F141" i="1"/>
  <c r="E141" i="1"/>
  <c r="F123" i="1"/>
  <c r="G123" i="1"/>
  <c r="H123" i="1"/>
  <c r="I123" i="1"/>
  <c r="J123" i="1"/>
  <c r="K123" i="1"/>
  <c r="L123" i="1"/>
  <c r="M123" i="1"/>
  <c r="E123" i="1"/>
  <c r="D124" i="1"/>
  <c r="M182" i="1"/>
  <c r="L182" i="1"/>
  <c r="K182" i="1"/>
  <c r="J182" i="1"/>
  <c r="I182" i="1"/>
  <c r="H182" i="1"/>
  <c r="G182" i="1"/>
  <c r="F182" i="1"/>
  <c r="E182" i="1"/>
  <c r="F106" i="1"/>
  <c r="G106" i="1"/>
  <c r="H106" i="1"/>
  <c r="I106" i="1"/>
  <c r="J106" i="1"/>
  <c r="K106" i="1"/>
  <c r="L106" i="1"/>
  <c r="M106" i="1"/>
  <c r="E106" i="1"/>
  <c r="D107" i="1"/>
  <c r="M224" i="1" l="1"/>
  <c r="L224" i="1"/>
  <c r="K224" i="1"/>
  <c r="J224" i="1"/>
  <c r="I224" i="1"/>
  <c r="H224" i="1"/>
  <c r="G224" i="1"/>
  <c r="F224" i="1"/>
  <c r="E224" i="1"/>
  <c r="M216" i="1"/>
  <c r="L216" i="1"/>
  <c r="K216" i="1"/>
  <c r="J216" i="1"/>
  <c r="I216" i="1"/>
  <c r="H216" i="1"/>
  <c r="G216" i="1"/>
  <c r="F216" i="1"/>
  <c r="E216" i="1"/>
  <c r="M207" i="1"/>
  <c r="L207" i="1"/>
  <c r="K207" i="1"/>
  <c r="J207" i="1"/>
  <c r="I207" i="1"/>
  <c r="H207" i="1"/>
  <c r="G207" i="1"/>
  <c r="F207" i="1"/>
  <c r="E207" i="1"/>
  <c r="M199" i="1"/>
  <c r="L199" i="1"/>
  <c r="K199" i="1"/>
  <c r="J199" i="1"/>
  <c r="I199" i="1"/>
  <c r="H199" i="1"/>
  <c r="G199" i="1"/>
  <c r="F199" i="1"/>
  <c r="E199" i="1"/>
  <c r="M191" i="1"/>
  <c r="M194" i="1" s="1"/>
  <c r="L191" i="1"/>
  <c r="L194" i="1" s="1"/>
  <c r="K191" i="1"/>
  <c r="K194" i="1" s="1"/>
  <c r="J191" i="1"/>
  <c r="J194" i="1" s="1"/>
  <c r="I191" i="1"/>
  <c r="I194" i="1" s="1"/>
  <c r="H191" i="1"/>
  <c r="H194" i="1" s="1"/>
  <c r="G191" i="1"/>
  <c r="G194" i="1" s="1"/>
  <c r="F191" i="1"/>
  <c r="F194" i="1" s="1"/>
  <c r="E191" i="1"/>
  <c r="E194" i="1" s="1"/>
  <c r="M171" i="1"/>
  <c r="L171" i="1"/>
  <c r="K171" i="1"/>
  <c r="J171" i="1"/>
  <c r="I171" i="1"/>
  <c r="H171" i="1"/>
  <c r="G171" i="1"/>
  <c r="F171" i="1"/>
  <c r="E171" i="1"/>
  <c r="M163" i="1"/>
  <c r="L163" i="1"/>
  <c r="K163" i="1"/>
  <c r="J163" i="1"/>
  <c r="I163" i="1"/>
  <c r="H163" i="1"/>
  <c r="G163" i="1"/>
  <c r="F163" i="1"/>
  <c r="E163" i="1"/>
  <c r="M155" i="1"/>
  <c r="L155" i="1"/>
  <c r="K155" i="1"/>
  <c r="J155" i="1"/>
  <c r="I155" i="1"/>
  <c r="H155" i="1"/>
  <c r="G155" i="1"/>
  <c r="F155" i="1"/>
  <c r="E155" i="1"/>
  <c r="M147" i="1"/>
  <c r="L147" i="1"/>
  <c r="K147" i="1"/>
  <c r="J147" i="1"/>
  <c r="I147" i="1"/>
  <c r="H147" i="1"/>
  <c r="G147" i="1"/>
  <c r="F147" i="1"/>
  <c r="E147" i="1"/>
  <c r="M138" i="1"/>
  <c r="L138" i="1"/>
  <c r="K138" i="1"/>
  <c r="J138" i="1"/>
  <c r="I138" i="1"/>
  <c r="H138" i="1"/>
  <c r="G138" i="1"/>
  <c r="F138" i="1"/>
  <c r="E138" i="1"/>
  <c r="M130" i="1"/>
  <c r="L130" i="1"/>
  <c r="K130" i="1"/>
  <c r="J130" i="1"/>
  <c r="I130" i="1"/>
  <c r="H130" i="1"/>
  <c r="G130" i="1"/>
  <c r="F130" i="1"/>
  <c r="E130" i="1"/>
  <c r="M121" i="1"/>
  <c r="L121" i="1"/>
  <c r="K121" i="1"/>
  <c r="J121" i="1"/>
  <c r="I121" i="1"/>
  <c r="H121" i="1"/>
  <c r="G121" i="1"/>
  <c r="F121" i="1"/>
  <c r="E121" i="1"/>
  <c r="M112" i="1"/>
  <c r="L112" i="1"/>
  <c r="K112" i="1"/>
  <c r="J112" i="1"/>
  <c r="I112" i="1"/>
  <c r="H112" i="1"/>
  <c r="G112" i="1"/>
  <c r="F112" i="1"/>
  <c r="E112" i="1"/>
  <c r="M103" i="1"/>
  <c r="L103" i="1"/>
  <c r="K103" i="1"/>
  <c r="J103" i="1"/>
  <c r="I103" i="1"/>
  <c r="H103" i="1"/>
  <c r="G103" i="1"/>
  <c r="F103" i="1"/>
  <c r="E103" i="1"/>
  <c r="M86" i="1"/>
  <c r="L86" i="1"/>
  <c r="K86" i="1"/>
  <c r="J86" i="1"/>
  <c r="I86" i="1"/>
  <c r="H86" i="1"/>
  <c r="G86" i="1"/>
  <c r="F86" i="1"/>
  <c r="E86" i="1"/>
  <c r="M69" i="1"/>
  <c r="L69" i="1"/>
  <c r="K69" i="1"/>
  <c r="J69" i="1"/>
  <c r="I69" i="1"/>
  <c r="H69" i="1"/>
  <c r="G69" i="1"/>
  <c r="F69" i="1"/>
  <c r="E69" i="1"/>
  <c r="M53" i="1"/>
  <c r="M56" i="1" s="1"/>
  <c r="L53" i="1"/>
  <c r="L56" i="1" s="1"/>
  <c r="K53" i="1"/>
  <c r="K56" i="1" s="1"/>
  <c r="J53" i="1"/>
  <c r="J56" i="1" s="1"/>
  <c r="I53" i="1"/>
  <c r="I56" i="1" s="1"/>
  <c r="H53" i="1"/>
  <c r="H56" i="1" s="1"/>
  <c r="G53" i="1"/>
  <c r="G56" i="1" s="1"/>
  <c r="F53" i="1"/>
  <c r="F56" i="1" s="1"/>
  <c r="E53" i="1"/>
  <c r="E56" i="1" s="1"/>
  <c r="E61" i="1"/>
  <c r="F61" i="1"/>
  <c r="F73" i="1" s="1"/>
  <c r="G61" i="1"/>
  <c r="H61" i="1"/>
  <c r="H73" i="1" s="1"/>
  <c r="I61" i="1"/>
  <c r="J61" i="1"/>
  <c r="J73" i="1" s="1"/>
  <c r="K61" i="1"/>
  <c r="L61" i="1"/>
  <c r="L73" i="1" s="1"/>
  <c r="M61" i="1"/>
  <c r="L33" i="1"/>
  <c r="M33" i="1"/>
  <c r="K33" i="1"/>
  <c r="J33" i="1"/>
  <c r="I33" i="1"/>
  <c r="H33" i="1"/>
  <c r="G33" i="1"/>
  <c r="F33" i="1"/>
  <c r="E33" i="1"/>
  <c r="M17" i="1"/>
  <c r="L17" i="1"/>
  <c r="K17" i="1"/>
  <c r="J17" i="1"/>
  <c r="I17" i="1"/>
  <c r="H17" i="1"/>
  <c r="G17" i="1"/>
  <c r="F17" i="1"/>
  <c r="E17" i="1"/>
  <c r="E25" i="1"/>
  <c r="F25" i="1"/>
  <c r="F37" i="1" s="1"/>
  <c r="G25" i="1"/>
  <c r="H25" i="1"/>
  <c r="H37" i="1" s="1"/>
  <c r="I25" i="1"/>
  <c r="J25" i="1"/>
  <c r="J37" i="1" s="1"/>
  <c r="K25" i="1"/>
  <c r="L25" i="1"/>
  <c r="M25" i="1"/>
  <c r="I37" i="1" l="1"/>
  <c r="E37" i="1"/>
  <c r="L37" i="1"/>
  <c r="M37" i="1"/>
  <c r="M73" i="1"/>
  <c r="I73" i="1"/>
  <c r="E73" i="1"/>
  <c r="K37" i="1"/>
  <c r="G37" i="1"/>
  <c r="K73" i="1"/>
  <c r="G73" i="1"/>
  <c r="G211" i="1"/>
  <c r="K211" i="1"/>
  <c r="E227" i="1"/>
  <c r="I227" i="1"/>
  <c r="M227" i="1"/>
  <c r="E124" i="1"/>
  <c r="G124" i="1"/>
  <c r="I124" i="1"/>
  <c r="K124" i="1"/>
  <c r="M124" i="1"/>
  <c r="E142" i="1"/>
  <c r="G142" i="1"/>
  <c r="I142" i="1"/>
  <c r="K142" i="1"/>
  <c r="M142" i="1"/>
  <c r="E158" i="1"/>
  <c r="G158" i="1"/>
  <c r="I158" i="1"/>
  <c r="K158" i="1"/>
  <c r="M158" i="1"/>
  <c r="F158" i="1"/>
  <c r="J158" i="1"/>
  <c r="E175" i="1"/>
  <c r="G175" i="1"/>
  <c r="I175" i="1"/>
  <c r="K175" i="1"/>
  <c r="M175" i="1"/>
  <c r="F175" i="1"/>
  <c r="J175" i="1"/>
  <c r="F211" i="1"/>
  <c r="H211" i="1"/>
  <c r="J211" i="1"/>
  <c r="L211" i="1"/>
  <c r="F227" i="1"/>
  <c r="H227" i="1"/>
  <c r="J227" i="1"/>
  <c r="L227" i="1"/>
  <c r="H158" i="1"/>
  <c r="L158" i="1"/>
  <c r="H175" i="1"/>
  <c r="L175" i="1"/>
  <c r="E211" i="1"/>
  <c r="I211" i="1"/>
  <c r="M211" i="1"/>
  <c r="G227" i="1"/>
  <c r="K227" i="1"/>
  <c r="F124" i="1"/>
  <c r="H124" i="1"/>
  <c r="J124" i="1"/>
  <c r="L124" i="1"/>
  <c r="F142" i="1"/>
  <c r="H142" i="1"/>
  <c r="J142" i="1"/>
  <c r="L142" i="1"/>
  <c r="F95" i="1" l="1"/>
  <c r="F107" i="1" s="1"/>
  <c r="G95" i="1"/>
  <c r="G107" i="1" s="1"/>
  <c r="H95" i="1"/>
  <c r="H107" i="1" s="1"/>
  <c r="I95" i="1"/>
  <c r="I107" i="1" s="1"/>
  <c r="J95" i="1"/>
  <c r="J107" i="1" s="1"/>
  <c r="K95" i="1"/>
  <c r="K107" i="1" s="1"/>
  <c r="L95" i="1"/>
  <c r="L107" i="1" s="1"/>
  <c r="M95" i="1"/>
  <c r="M107" i="1" s="1"/>
  <c r="E95" i="1"/>
  <c r="E107" i="1" s="1"/>
  <c r="F78" i="1"/>
  <c r="F89" i="1" s="1"/>
  <c r="G78" i="1"/>
  <c r="G89" i="1" s="1"/>
  <c r="H78" i="1"/>
  <c r="H89" i="1" s="1"/>
  <c r="I78" i="1"/>
  <c r="I89" i="1" s="1"/>
  <c r="J78" i="1"/>
  <c r="J89" i="1" s="1"/>
  <c r="K78" i="1"/>
  <c r="K89" i="1" s="1"/>
  <c r="L78" i="1"/>
  <c r="L89" i="1" s="1"/>
  <c r="M78" i="1"/>
  <c r="M89" i="1" s="1"/>
  <c r="E78" i="1"/>
  <c r="E89" i="1" s="1"/>
  <c r="F9" i="1"/>
  <c r="F20" i="1" s="1"/>
  <c r="G9" i="1"/>
  <c r="G20" i="1" s="1"/>
  <c r="H9" i="1"/>
  <c r="H20" i="1" s="1"/>
  <c r="I9" i="1"/>
  <c r="I20" i="1" s="1"/>
  <c r="J9" i="1"/>
  <c r="J20" i="1" s="1"/>
  <c r="K9" i="1"/>
  <c r="K20" i="1" s="1"/>
  <c r="L9" i="1"/>
  <c r="L20" i="1" s="1"/>
  <c r="M9" i="1"/>
  <c r="M20" i="1" s="1"/>
  <c r="E9" i="1"/>
  <c r="E20" i="1" s="1"/>
</calcChain>
</file>

<file path=xl/sharedStrings.xml><?xml version="1.0" encoding="utf-8"?>
<sst xmlns="http://schemas.openxmlformats.org/spreadsheetml/2006/main" count="487" uniqueCount="139">
  <si>
    <t>№</t>
  </si>
  <si>
    <t>№ рецептуры</t>
  </si>
  <si>
    <t xml:space="preserve">Прием пищи, </t>
  </si>
  <si>
    <t>наименование блюда</t>
  </si>
  <si>
    <t>Масса порции</t>
  </si>
  <si>
    <t>Пищевые вещества (г)</t>
  </si>
  <si>
    <t>ЭЦ (ккал)</t>
  </si>
  <si>
    <t>Минер. вещества (мг)</t>
  </si>
  <si>
    <t>Витамины (мг)</t>
  </si>
  <si>
    <t>Б</t>
  </si>
  <si>
    <t>Ж</t>
  </si>
  <si>
    <t>У</t>
  </si>
  <si>
    <t>Ca</t>
  </si>
  <si>
    <t>Fe</t>
  </si>
  <si>
    <t>C</t>
  </si>
  <si>
    <t>ТТК 180</t>
  </si>
  <si>
    <t>Макароны отварные с маслом и сыром</t>
  </si>
  <si>
    <t>1/200/20</t>
  </si>
  <si>
    <t>ТТК 179</t>
  </si>
  <si>
    <t>Хлеб пшеничный</t>
  </si>
  <si>
    <t>ТТК 18</t>
  </si>
  <si>
    <t xml:space="preserve">Чай с сахаром </t>
  </si>
  <si>
    <t>1/200</t>
  </si>
  <si>
    <t xml:space="preserve">Итого </t>
  </si>
  <si>
    <t>ТТК182</t>
  </si>
  <si>
    <t>Каша рисовая с изюмом</t>
  </si>
  <si>
    <t>1/200/10</t>
  </si>
  <si>
    <t>125,ТТК 177</t>
  </si>
  <si>
    <t>Каша пшеничная с маслом</t>
  </si>
  <si>
    <t>1/180</t>
  </si>
  <si>
    <t>1/80/20</t>
  </si>
  <si>
    <t>ТТК 176</t>
  </si>
  <si>
    <t>Пудинг из творога с рисом и  соусом</t>
  </si>
  <si>
    <t>1/150/50</t>
  </si>
  <si>
    <t>Чай с сахаром</t>
  </si>
  <si>
    <t>ТТК 209</t>
  </si>
  <si>
    <t>1/100</t>
  </si>
  <si>
    <t>ТТК 183</t>
  </si>
  <si>
    <t>Каша молочная манная</t>
  </si>
  <si>
    <t>ТТК 181</t>
  </si>
  <si>
    <t>Плов из птицы</t>
  </si>
  <si>
    <t>1/250</t>
  </si>
  <si>
    <t xml:space="preserve">Хлеб пшеничный </t>
  </si>
  <si>
    <t>ТТК 187</t>
  </si>
  <si>
    <t>Овощи тушеные</t>
  </si>
  <si>
    <t>ТТК 188</t>
  </si>
  <si>
    <t>ТТК 189</t>
  </si>
  <si>
    <t>Пудинг творожно-пшенный с соусом</t>
  </si>
  <si>
    <t xml:space="preserve">ТТК 184 </t>
  </si>
  <si>
    <t>Каша пшенная с маслом</t>
  </si>
  <si>
    <t>1/150</t>
  </si>
  <si>
    <t xml:space="preserve">ТТК 185 </t>
  </si>
  <si>
    <t>Котлета куриная с овощами</t>
  </si>
  <si>
    <t>Итого</t>
  </si>
  <si>
    <t>1/50</t>
  </si>
  <si>
    <t>1/40</t>
  </si>
  <si>
    <t>1/30</t>
  </si>
  <si>
    <t>1/95</t>
  </si>
  <si>
    <t>124,ТТК 199</t>
  </si>
  <si>
    <t>Каша перловая рассыпчатая</t>
  </si>
  <si>
    <t>ТТК 30</t>
  </si>
  <si>
    <t>ТТК 191</t>
  </si>
  <si>
    <t>Хлеб ржано-пшеничный</t>
  </si>
  <si>
    <t xml:space="preserve">Обед </t>
  </si>
  <si>
    <t>Фрукты свежие порционно (мандарин)</t>
  </si>
  <si>
    <t>ТТК 194</t>
  </si>
  <si>
    <t xml:space="preserve">Суп гороховый </t>
  </si>
  <si>
    <t>ТТК 195</t>
  </si>
  <si>
    <t xml:space="preserve">Рагу из птицы </t>
  </si>
  <si>
    <t>ТТК 53</t>
  </si>
  <si>
    <t>Нарезка из свежих огурцов</t>
  </si>
  <si>
    <t>ТТК 34.1</t>
  </si>
  <si>
    <t xml:space="preserve">Кисель </t>
  </si>
  <si>
    <t>436,ТТК27</t>
  </si>
  <si>
    <t>Напиток лимонный</t>
  </si>
  <si>
    <t>Всего</t>
  </si>
  <si>
    <t xml:space="preserve">Кондитерское изделие </t>
  </si>
  <si>
    <t>Йогурт м.д.ж. 2,5%</t>
  </si>
  <si>
    <t>161,ТТК 169</t>
  </si>
  <si>
    <t>Суп полевой</t>
  </si>
  <si>
    <t>165,ТТК197</t>
  </si>
  <si>
    <t>Каша гречневая с маслом</t>
  </si>
  <si>
    <t>ТТК 198</t>
  </si>
  <si>
    <t>Оладьи из печени с соусом</t>
  </si>
  <si>
    <t>ТТК 17</t>
  </si>
  <si>
    <t>Салат из свежей капусты</t>
  </si>
  <si>
    <t>Сок фруктовый</t>
  </si>
  <si>
    <t>Фрукты свежие порционно (яблоко)</t>
  </si>
  <si>
    <t>ТТК 190</t>
  </si>
  <si>
    <t>Паста с мясными фрикадельками</t>
  </si>
  <si>
    <t>1/180/70/50</t>
  </si>
  <si>
    <t xml:space="preserve">   ТТК 53</t>
  </si>
  <si>
    <t>ТТК 168</t>
  </si>
  <si>
    <t>Суп картофельный с крупой перловой</t>
  </si>
  <si>
    <t>Фрукты свежие порционно (банан)</t>
  </si>
  <si>
    <t>167, ТТК192</t>
  </si>
  <si>
    <t>Суп картофельный с клецками</t>
  </si>
  <si>
    <t>Компот из свежих яблок</t>
  </si>
  <si>
    <t>ТТК 44</t>
  </si>
  <si>
    <t>ТТК 201</t>
  </si>
  <si>
    <t xml:space="preserve">Суп картофельный с крупой гречневой </t>
  </si>
  <si>
    <t>ТТК 202</t>
  </si>
  <si>
    <t>Макароны отварные с маслом</t>
  </si>
  <si>
    <t>ТТК 204</t>
  </si>
  <si>
    <t>Фрикадельки, тушеные в томатном соусе</t>
  </si>
  <si>
    <t>ТТК 118</t>
  </si>
  <si>
    <t>Суп картофельный с крупой рисовой</t>
  </si>
  <si>
    <t>Компот из сухофруктов</t>
  </si>
  <si>
    <t>125, ТТК203</t>
  </si>
  <si>
    <t>ТТК 143</t>
  </si>
  <si>
    <t>Ленивые голубцы с соусом (формовые)</t>
  </si>
  <si>
    <t xml:space="preserve">    ТТК 53</t>
  </si>
  <si>
    <t xml:space="preserve">Нарезка из свежих огурцов </t>
  </si>
  <si>
    <t>Суп картофельный с макаронными изделиями</t>
  </si>
  <si>
    <t>ТТК 116</t>
  </si>
  <si>
    <r>
      <t>B</t>
    </r>
    <r>
      <rPr>
        <vertAlign val="subscript"/>
        <sz val="14"/>
        <color theme="1"/>
        <rFont val="Times New Roman"/>
        <family val="1"/>
        <charset val="204"/>
      </rPr>
      <t>1</t>
    </r>
  </si>
  <si>
    <r>
      <t>B</t>
    </r>
    <r>
      <rPr>
        <vertAlign val="subscript"/>
        <sz val="14"/>
        <color theme="1"/>
        <rFont val="Times New Roman"/>
        <family val="1"/>
        <charset val="204"/>
      </rPr>
      <t>2</t>
    </r>
  </si>
  <si>
    <t>Кондитерское изделие (Трубочка с вареным сгущеным молоком)</t>
  </si>
  <si>
    <t>Кондитерское изделие (Пряник Русский )</t>
  </si>
  <si>
    <t>итого</t>
  </si>
  <si>
    <t>Кондитерское изделие (Лепешка диетическая)</t>
  </si>
  <si>
    <t>Кондитерское изделие (Кексик стамбульский)</t>
  </si>
  <si>
    <t>Кондитерское изделие ( Пряник шоколадный )</t>
  </si>
  <si>
    <t>Кондитерское изделие (Завиток с повидлом )</t>
  </si>
  <si>
    <t>ТТК 205</t>
  </si>
  <si>
    <t>Котлета рыбная любительская с соусом</t>
  </si>
  <si>
    <t>1 день             Понедельник                                                                                         Завтрак  ( 02.06.2025г)</t>
  </si>
  <si>
    <r>
      <t>2 день</t>
    </r>
    <r>
      <rPr>
        <b/>
        <sz val="14"/>
        <color rgb="FF000000"/>
        <rFont val="Times New Roman"/>
        <family val="1"/>
        <charset val="204"/>
      </rPr>
      <t xml:space="preserve">             </t>
    </r>
    <r>
      <rPr>
        <b/>
        <sz val="14"/>
        <color theme="1"/>
        <rFont val="Times New Roman"/>
        <family val="1"/>
        <charset val="204"/>
      </rPr>
      <t>Вторник                                                                                                 Завтрак  (03.06.2025г)</t>
    </r>
  </si>
  <si>
    <r>
      <t>3 день</t>
    </r>
    <r>
      <rPr>
        <b/>
        <sz val="14"/>
        <color rgb="FF000000"/>
        <rFont val="Times New Roman"/>
        <family val="1"/>
        <charset val="204"/>
      </rPr>
      <t xml:space="preserve">             </t>
    </r>
    <r>
      <rPr>
        <b/>
        <sz val="14"/>
        <color theme="1"/>
        <rFont val="Times New Roman"/>
        <family val="1"/>
        <charset val="204"/>
      </rPr>
      <t>Среда                                                                                                     Завтрак (04.06.2025г)</t>
    </r>
  </si>
  <si>
    <r>
      <t>4 день</t>
    </r>
    <r>
      <rPr>
        <b/>
        <sz val="14"/>
        <color rgb="FF000000"/>
        <rFont val="Times New Roman"/>
        <family val="1"/>
        <charset val="204"/>
      </rPr>
      <t xml:space="preserve">             </t>
    </r>
    <r>
      <rPr>
        <b/>
        <sz val="14"/>
        <color theme="1"/>
        <rFont val="Times New Roman"/>
        <family val="1"/>
        <charset val="204"/>
      </rPr>
      <t>Четверг                                                                                                  Завтрак  (05.06.2025г)</t>
    </r>
  </si>
  <si>
    <r>
      <t>5 день</t>
    </r>
    <r>
      <rPr>
        <b/>
        <sz val="14"/>
        <color rgb="FF000000"/>
        <rFont val="Times New Roman"/>
        <family val="1"/>
        <charset val="204"/>
      </rPr>
      <t xml:space="preserve">             </t>
    </r>
    <r>
      <rPr>
        <b/>
        <sz val="14"/>
        <color theme="1"/>
        <rFont val="Times New Roman"/>
        <family val="1"/>
        <charset val="204"/>
      </rPr>
      <t>Пятница                                                                                                 Завтрак (06.06.2025г)</t>
    </r>
  </si>
  <si>
    <r>
      <t>6 день</t>
    </r>
    <r>
      <rPr>
        <b/>
        <sz val="14"/>
        <color rgb="FF000000"/>
        <rFont val="Times New Roman"/>
        <family val="1"/>
        <charset val="204"/>
      </rPr>
      <t xml:space="preserve">             </t>
    </r>
    <r>
      <rPr>
        <b/>
        <sz val="14"/>
        <color theme="1"/>
        <rFont val="Times New Roman"/>
        <family val="1"/>
        <charset val="204"/>
      </rPr>
      <t>Понедельник                                                                                        Завтрак (09.06.2025г)</t>
    </r>
  </si>
  <si>
    <r>
      <t>7 день</t>
    </r>
    <r>
      <rPr>
        <b/>
        <sz val="14"/>
        <color rgb="FF000000"/>
        <rFont val="Times New Roman"/>
        <family val="1"/>
        <charset val="204"/>
      </rPr>
      <t xml:space="preserve">             </t>
    </r>
    <r>
      <rPr>
        <b/>
        <sz val="14"/>
        <color theme="1"/>
        <rFont val="Times New Roman"/>
        <family val="1"/>
        <charset val="204"/>
      </rPr>
      <t>Вторник                                                                                                Завтрак ( 10.06.2025г)</t>
    </r>
  </si>
  <si>
    <r>
      <t>8 день</t>
    </r>
    <r>
      <rPr>
        <b/>
        <sz val="14"/>
        <color rgb="FF000000"/>
        <rFont val="Times New Roman"/>
        <family val="1"/>
        <charset val="204"/>
      </rPr>
      <t xml:space="preserve">             </t>
    </r>
    <r>
      <rPr>
        <b/>
        <sz val="14"/>
        <color theme="1"/>
        <rFont val="Times New Roman"/>
        <family val="1"/>
        <charset val="204"/>
      </rPr>
      <t>Среда                                                                                                    Завтрак ( 11.06.2025г)</t>
    </r>
  </si>
  <si>
    <t>9  день             Понедельник                                                                                        Завтрак  ( 16.06.2025г)</t>
  </si>
  <si>
    <r>
      <t>10  день</t>
    </r>
    <r>
      <rPr>
        <b/>
        <sz val="14"/>
        <color rgb="FF000000"/>
        <rFont val="Times New Roman"/>
        <family val="1"/>
        <charset val="204"/>
      </rPr>
      <t xml:space="preserve">             </t>
    </r>
    <r>
      <rPr>
        <b/>
        <sz val="14"/>
        <color theme="1"/>
        <rFont val="Times New Roman"/>
        <family val="1"/>
        <charset val="204"/>
      </rPr>
      <t>Вторник                                                                                              Завтрак  (17.06.2025г)</t>
    </r>
  </si>
  <si>
    <r>
      <t>11 день</t>
    </r>
    <r>
      <rPr>
        <b/>
        <sz val="14"/>
        <color rgb="FF000000"/>
        <rFont val="Times New Roman"/>
        <family val="1"/>
        <charset val="204"/>
      </rPr>
      <t xml:space="preserve">             </t>
    </r>
    <r>
      <rPr>
        <b/>
        <sz val="14"/>
        <color theme="1"/>
        <rFont val="Times New Roman"/>
        <family val="1"/>
        <charset val="204"/>
      </rPr>
      <t>Среда                                                                                                    Завтрак (18.06.2025г)</t>
    </r>
  </si>
  <si>
    <r>
      <t>12 день</t>
    </r>
    <r>
      <rPr>
        <b/>
        <sz val="14"/>
        <color rgb="FF000000"/>
        <rFont val="Times New Roman"/>
        <family val="1"/>
        <charset val="204"/>
      </rPr>
      <t xml:space="preserve">             </t>
    </r>
    <r>
      <rPr>
        <b/>
        <sz val="14"/>
        <color theme="1"/>
        <rFont val="Times New Roman"/>
        <family val="1"/>
        <charset val="204"/>
      </rPr>
      <t>Четверг                                                                                                Завтрак  (19.06.2025г)</t>
    </r>
  </si>
  <si>
    <r>
      <t>13  день</t>
    </r>
    <r>
      <rPr>
        <b/>
        <sz val="14"/>
        <color rgb="FF000000"/>
        <rFont val="Times New Roman"/>
        <family val="1"/>
        <charset val="204"/>
      </rPr>
      <t xml:space="preserve">             </t>
    </r>
    <r>
      <rPr>
        <b/>
        <sz val="14"/>
        <color theme="1"/>
        <rFont val="Times New Roman"/>
        <family val="1"/>
        <charset val="204"/>
      </rPr>
      <t>Пятница                                                                                              Завтрак (20.06.2025г)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</si>
</sst>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b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7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 wrapText="1"/>
    </xf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wrapText="1"/>
    </xf>
    <xf numFmtId="0" fontId="6" fillId="0" borderId="16" xfId="0" applyFont="1" applyBorder="1" applyAlignment="1">
      <alignment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tabSelected="1" workbookViewId="0">
      <selection activeCell="C230" sqref="C230"/>
    </sheetView>
  </sheetViews>
  <sheetFormatPr defaultRowHeight="15" x14ac:dyDescent="0.25"/>
  <cols>
    <col min="1" max="1" width="7.85546875" customWidth="1"/>
    <col min="2" max="2" width="18.28515625" customWidth="1"/>
    <col min="3" max="3" width="48.28515625" customWidth="1"/>
    <col min="4" max="4" width="13.85546875" customWidth="1"/>
    <col min="5" max="5" width="10.140625" customWidth="1"/>
    <col min="6" max="6" width="9.85546875" customWidth="1"/>
    <col min="7" max="7" width="10.140625" customWidth="1"/>
    <col min="8" max="8" width="11.85546875" customWidth="1"/>
    <col min="9" max="9" width="9.85546875" customWidth="1"/>
    <col min="10" max="10" width="10" customWidth="1"/>
    <col min="11" max="11" width="11.42578125" customWidth="1"/>
    <col min="12" max="12" width="10.5703125" customWidth="1"/>
    <col min="13" max="13" width="10.42578125" customWidth="1"/>
  </cols>
  <sheetData>
    <row r="1" spans="1:14" ht="17.25" customHeight="1" thickBot="1" x14ac:dyDescent="0.3">
      <c r="A1" s="45" t="s">
        <v>0</v>
      </c>
      <c r="B1" s="48" t="s">
        <v>1</v>
      </c>
      <c r="C1" s="20" t="s">
        <v>2</v>
      </c>
      <c r="D1" s="45" t="s">
        <v>4</v>
      </c>
      <c r="E1" s="51" t="s">
        <v>5</v>
      </c>
      <c r="F1" s="52"/>
      <c r="G1" s="53"/>
      <c r="H1" s="45" t="s">
        <v>6</v>
      </c>
      <c r="I1" s="48" t="s">
        <v>7</v>
      </c>
      <c r="J1" s="54"/>
      <c r="K1" s="48" t="s">
        <v>8</v>
      </c>
      <c r="L1" s="56"/>
      <c r="M1" s="54"/>
      <c r="N1" s="1"/>
    </row>
    <row r="2" spans="1:14" ht="33.75" customHeight="1" thickBot="1" x14ac:dyDescent="0.3">
      <c r="A2" s="46"/>
      <c r="B2" s="49"/>
      <c r="C2" s="11" t="s">
        <v>3</v>
      </c>
      <c r="D2" s="46"/>
      <c r="E2" s="45" t="s">
        <v>9</v>
      </c>
      <c r="F2" s="45" t="s">
        <v>10</v>
      </c>
      <c r="G2" s="45" t="s">
        <v>11</v>
      </c>
      <c r="H2" s="46"/>
      <c r="I2" s="50"/>
      <c r="J2" s="55"/>
      <c r="K2" s="50"/>
      <c r="L2" s="57"/>
      <c r="M2" s="55"/>
      <c r="N2" s="1"/>
    </row>
    <row r="3" spans="1:14" ht="21" thickBot="1" x14ac:dyDescent="0.3">
      <c r="A3" s="47"/>
      <c r="B3" s="50"/>
      <c r="C3" s="12"/>
      <c r="D3" s="47"/>
      <c r="E3" s="47"/>
      <c r="F3" s="47"/>
      <c r="G3" s="47"/>
      <c r="H3" s="47"/>
      <c r="I3" s="21" t="s">
        <v>12</v>
      </c>
      <c r="J3" s="21" t="s">
        <v>13</v>
      </c>
      <c r="K3" s="21" t="s">
        <v>115</v>
      </c>
      <c r="L3" s="21" t="s">
        <v>116</v>
      </c>
      <c r="M3" s="21" t="s">
        <v>14</v>
      </c>
      <c r="N3" s="1"/>
    </row>
    <row r="4" spans="1:14" ht="18.75" x14ac:dyDescent="0.25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31">
        <v>10</v>
      </c>
      <c r="K4" s="31">
        <v>11</v>
      </c>
      <c r="L4" s="31">
        <v>12</v>
      </c>
      <c r="M4" s="31">
        <v>13</v>
      </c>
      <c r="N4" s="1"/>
    </row>
    <row r="5" spans="1:14" ht="24.75" customHeight="1" x14ac:dyDescent="0.25">
      <c r="A5" s="41" t="s">
        <v>126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1"/>
    </row>
    <row r="6" spans="1:14" ht="21.75" customHeight="1" x14ac:dyDescent="0.25">
      <c r="A6" s="15">
        <v>1</v>
      </c>
      <c r="B6" s="15" t="s">
        <v>15</v>
      </c>
      <c r="C6" s="13" t="s">
        <v>16</v>
      </c>
      <c r="D6" s="15" t="s">
        <v>17</v>
      </c>
      <c r="E6" s="15">
        <v>9.94</v>
      </c>
      <c r="F6" s="15">
        <v>14.9</v>
      </c>
      <c r="G6" s="15">
        <v>35</v>
      </c>
      <c r="H6" s="15">
        <v>306.73</v>
      </c>
      <c r="I6" s="15">
        <v>261.37</v>
      </c>
      <c r="J6" s="15">
        <v>1</v>
      </c>
      <c r="K6" s="15">
        <v>0.08</v>
      </c>
      <c r="L6" s="15">
        <v>1.2E-2</v>
      </c>
      <c r="M6" s="15">
        <v>0.17</v>
      </c>
      <c r="N6" s="1"/>
    </row>
    <row r="7" spans="1:14" ht="18.75" x14ac:dyDescent="0.25">
      <c r="A7" s="15">
        <v>2</v>
      </c>
      <c r="B7" s="15"/>
      <c r="C7" s="13" t="s">
        <v>77</v>
      </c>
      <c r="D7" s="30" t="s">
        <v>57</v>
      </c>
      <c r="E7" s="14">
        <v>2.2799999999999998</v>
      </c>
      <c r="F7" s="14">
        <v>2.38</v>
      </c>
      <c r="G7" s="14">
        <v>16.059999999999999</v>
      </c>
      <c r="H7" s="14">
        <v>95</v>
      </c>
      <c r="I7" s="14">
        <v>3.3</v>
      </c>
      <c r="J7" s="14">
        <v>0</v>
      </c>
      <c r="K7" s="14">
        <v>0.01</v>
      </c>
      <c r="L7" s="14">
        <v>0.15</v>
      </c>
      <c r="M7" s="14">
        <v>0</v>
      </c>
      <c r="N7" s="1"/>
    </row>
    <row r="8" spans="1:14" ht="18.75" x14ac:dyDescent="0.25">
      <c r="A8" s="15">
        <v>3</v>
      </c>
      <c r="B8" s="15" t="s">
        <v>20</v>
      </c>
      <c r="C8" s="13" t="s">
        <v>21</v>
      </c>
      <c r="D8" s="15" t="s">
        <v>22</v>
      </c>
      <c r="E8" s="15">
        <v>0.1</v>
      </c>
      <c r="F8" s="15">
        <v>0.02</v>
      </c>
      <c r="G8" s="15">
        <v>9.9</v>
      </c>
      <c r="H8" s="15">
        <v>35</v>
      </c>
      <c r="I8" s="15">
        <v>130.69</v>
      </c>
      <c r="J8" s="15">
        <v>0.5</v>
      </c>
      <c r="K8" s="15">
        <v>0.04</v>
      </c>
      <c r="L8" s="15">
        <v>0.06</v>
      </c>
      <c r="M8" s="15">
        <v>0.09</v>
      </c>
      <c r="N8" s="1"/>
    </row>
    <row r="9" spans="1:14" ht="18.75" x14ac:dyDescent="0.25">
      <c r="A9" s="41" t="s">
        <v>23</v>
      </c>
      <c r="B9" s="41"/>
      <c r="C9" s="41"/>
      <c r="D9" s="17">
        <v>515</v>
      </c>
      <c r="E9" s="19">
        <f t="shared" ref="E9:M9" si="0">SUM(E6:E8)</f>
        <v>12.319999999999999</v>
      </c>
      <c r="F9" s="19">
        <f t="shared" si="0"/>
        <v>17.3</v>
      </c>
      <c r="G9" s="19">
        <f t="shared" si="0"/>
        <v>60.96</v>
      </c>
      <c r="H9" s="19">
        <f t="shared" si="0"/>
        <v>436.73</v>
      </c>
      <c r="I9" s="19">
        <f t="shared" si="0"/>
        <v>395.36</v>
      </c>
      <c r="J9" s="19">
        <f t="shared" si="0"/>
        <v>1.5</v>
      </c>
      <c r="K9" s="19">
        <f t="shared" si="0"/>
        <v>0.13</v>
      </c>
      <c r="L9" s="19">
        <f t="shared" si="0"/>
        <v>0.222</v>
      </c>
      <c r="M9" s="19">
        <f t="shared" si="0"/>
        <v>0.26</v>
      </c>
      <c r="N9" s="1"/>
    </row>
    <row r="10" spans="1:14" ht="22.5" customHeight="1" x14ac:dyDescent="0.25">
      <c r="A10" s="59" t="s">
        <v>63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N10" s="7"/>
    </row>
    <row r="11" spans="1:14" ht="23.25" customHeight="1" x14ac:dyDescent="0.25">
      <c r="A11" s="15">
        <v>1</v>
      </c>
      <c r="B11" s="15" t="s">
        <v>105</v>
      </c>
      <c r="C11" s="13" t="s">
        <v>106</v>
      </c>
      <c r="D11" s="15" t="s">
        <v>41</v>
      </c>
      <c r="E11" s="15">
        <v>5.8</v>
      </c>
      <c r="F11" s="15">
        <v>4.33</v>
      </c>
      <c r="G11" s="15">
        <v>26.3</v>
      </c>
      <c r="H11" s="15">
        <v>166.65</v>
      </c>
      <c r="I11" s="15">
        <v>32.25</v>
      </c>
      <c r="J11" s="15">
        <v>0.43</v>
      </c>
      <c r="K11" s="15">
        <v>0</v>
      </c>
      <c r="L11" s="15">
        <v>0.05</v>
      </c>
      <c r="M11" s="26">
        <v>10</v>
      </c>
      <c r="N11" s="5"/>
    </row>
    <row r="12" spans="1:14" ht="20.25" customHeight="1" x14ac:dyDescent="0.25">
      <c r="A12" s="15">
        <v>2</v>
      </c>
      <c r="B12" s="15" t="s">
        <v>58</v>
      </c>
      <c r="C12" s="13" t="s">
        <v>59</v>
      </c>
      <c r="D12" s="15" t="s">
        <v>50</v>
      </c>
      <c r="E12" s="15">
        <v>2.06</v>
      </c>
      <c r="F12" s="15">
        <v>3.6</v>
      </c>
      <c r="G12" s="15">
        <v>31.68</v>
      </c>
      <c r="H12" s="15">
        <v>157.80000000000001</v>
      </c>
      <c r="I12" s="15">
        <v>58.26</v>
      </c>
      <c r="J12" s="15">
        <v>1.3</v>
      </c>
      <c r="K12" s="15">
        <v>0.04</v>
      </c>
      <c r="L12" s="15">
        <v>0.04</v>
      </c>
      <c r="M12" s="26">
        <v>0.85</v>
      </c>
      <c r="N12" s="5"/>
    </row>
    <row r="13" spans="1:14" ht="22.5" customHeight="1" x14ac:dyDescent="0.25">
      <c r="A13" s="15">
        <v>3</v>
      </c>
      <c r="B13" s="15" t="s">
        <v>124</v>
      </c>
      <c r="C13" s="13" t="s">
        <v>125</v>
      </c>
      <c r="D13" s="15" t="s">
        <v>30</v>
      </c>
      <c r="E13" s="15">
        <v>13.6</v>
      </c>
      <c r="F13" s="15">
        <v>2.23</v>
      </c>
      <c r="G13" s="15">
        <v>4.28</v>
      </c>
      <c r="H13" s="15">
        <v>76.17</v>
      </c>
      <c r="I13" s="15">
        <v>44.5</v>
      </c>
      <c r="J13" s="15">
        <v>0.42</v>
      </c>
      <c r="K13" s="15">
        <v>0.01</v>
      </c>
      <c r="L13" s="15">
        <v>0.13</v>
      </c>
      <c r="M13" s="26">
        <v>0.44</v>
      </c>
      <c r="N13" s="5"/>
    </row>
    <row r="14" spans="1:14" ht="19.5" customHeight="1" x14ac:dyDescent="0.25">
      <c r="A14" s="15">
        <v>4</v>
      </c>
      <c r="B14" s="15" t="s">
        <v>60</v>
      </c>
      <c r="C14" s="13" t="s">
        <v>107</v>
      </c>
      <c r="D14" s="15" t="s">
        <v>22</v>
      </c>
      <c r="E14" s="15">
        <v>1</v>
      </c>
      <c r="F14" s="15">
        <v>0.06</v>
      </c>
      <c r="G14" s="15">
        <v>27.5</v>
      </c>
      <c r="H14" s="15">
        <v>110</v>
      </c>
      <c r="I14" s="15">
        <v>28.5</v>
      </c>
      <c r="J14" s="15">
        <v>1.1000000000000001</v>
      </c>
      <c r="K14" s="15">
        <v>0.1</v>
      </c>
      <c r="L14" s="15">
        <v>0.1</v>
      </c>
      <c r="M14" s="26">
        <v>28.5</v>
      </c>
      <c r="N14" s="5"/>
    </row>
    <row r="15" spans="1:14" ht="18.75" x14ac:dyDescent="0.25">
      <c r="A15" s="15">
        <v>5</v>
      </c>
      <c r="B15" s="15" t="s">
        <v>18</v>
      </c>
      <c r="C15" s="13" t="s">
        <v>42</v>
      </c>
      <c r="D15" s="16" t="s">
        <v>56</v>
      </c>
      <c r="E15" s="15">
        <v>3.95</v>
      </c>
      <c r="F15" s="15">
        <v>0.5</v>
      </c>
      <c r="G15" s="15">
        <v>24.15</v>
      </c>
      <c r="H15" s="15">
        <v>106.8</v>
      </c>
      <c r="I15" s="15">
        <v>6.67</v>
      </c>
      <c r="J15" s="15">
        <v>0.37</v>
      </c>
      <c r="K15" s="15">
        <v>0.03</v>
      </c>
      <c r="L15" s="15">
        <v>0.06</v>
      </c>
      <c r="M15" s="26">
        <v>0.73</v>
      </c>
      <c r="N15" s="5"/>
    </row>
    <row r="16" spans="1:14" ht="18.75" x14ac:dyDescent="0.25">
      <c r="A16" s="15">
        <v>6</v>
      </c>
      <c r="B16" s="15" t="s">
        <v>61</v>
      </c>
      <c r="C16" s="13" t="s">
        <v>62</v>
      </c>
      <c r="D16" s="16" t="s">
        <v>56</v>
      </c>
      <c r="E16" s="15">
        <v>2.31</v>
      </c>
      <c r="F16" s="15">
        <v>0.42</v>
      </c>
      <c r="G16" s="15">
        <v>11.31</v>
      </c>
      <c r="H16" s="15">
        <v>60.3</v>
      </c>
      <c r="I16" s="15">
        <v>23</v>
      </c>
      <c r="J16" s="15">
        <v>3.1</v>
      </c>
      <c r="K16" s="15">
        <v>0.11</v>
      </c>
      <c r="L16" s="15">
        <v>0.03</v>
      </c>
      <c r="M16" s="26">
        <v>0</v>
      </c>
      <c r="N16" s="5"/>
    </row>
    <row r="17" spans="1:14" ht="18.75" x14ac:dyDescent="0.25">
      <c r="A17" s="41" t="s">
        <v>23</v>
      </c>
      <c r="B17" s="41"/>
      <c r="C17" s="41"/>
      <c r="D17" s="17">
        <v>760</v>
      </c>
      <c r="E17" s="19">
        <f t="shared" ref="E17:K17" si="1">SUM(E11:E16)</f>
        <v>28.72</v>
      </c>
      <c r="F17" s="19">
        <f t="shared" si="1"/>
        <v>11.14</v>
      </c>
      <c r="G17" s="19">
        <f t="shared" si="1"/>
        <v>125.22</v>
      </c>
      <c r="H17" s="19">
        <f t="shared" si="1"/>
        <v>677.72</v>
      </c>
      <c r="I17" s="19">
        <f t="shared" si="1"/>
        <v>193.17999999999998</v>
      </c>
      <c r="J17" s="19">
        <f t="shared" si="1"/>
        <v>6.7200000000000006</v>
      </c>
      <c r="K17" s="19">
        <f t="shared" si="1"/>
        <v>0.29000000000000004</v>
      </c>
      <c r="L17" s="19">
        <f>SUM(L11:M16)</f>
        <v>40.93</v>
      </c>
      <c r="M17" s="22">
        <f>SUM(M11:M16)</f>
        <v>40.519999999999996</v>
      </c>
      <c r="N17" s="6"/>
    </row>
    <row r="18" spans="1:14" ht="18.75" customHeight="1" x14ac:dyDescent="0.25">
      <c r="A18" s="17">
        <v>1</v>
      </c>
      <c r="B18" s="17"/>
      <c r="C18" s="13" t="s">
        <v>86</v>
      </c>
      <c r="D18" s="15" t="s">
        <v>22</v>
      </c>
      <c r="E18" s="15">
        <v>0</v>
      </c>
      <c r="F18" s="15">
        <v>0</v>
      </c>
      <c r="G18" s="15">
        <v>24</v>
      </c>
      <c r="H18" s="15">
        <v>96</v>
      </c>
      <c r="I18" s="15">
        <v>14</v>
      </c>
      <c r="J18" s="15">
        <v>2.8</v>
      </c>
      <c r="K18" s="15">
        <v>0.02</v>
      </c>
      <c r="L18" s="15">
        <v>0.02</v>
      </c>
      <c r="M18" s="15">
        <v>4</v>
      </c>
      <c r="N18" s="6"/>
    </row>
    <row r="19" spans="1:14" ht="17.45" customHeight="1" x14ac:dyDescent="0.25">
      <c r="A19" s="42" t="s">
        <v>53</v>
      </c>
      <c r="B19" s="43"/>
      <c r="C19" s="44"/>
      <c r="D19" s="17">
        <v>200</v>
      </c>
      <c r="E19" s="17">
        <f t="shared" ref="E19:M19" si="2">E18</f>
        <v>0</v>
      </c>
      <c r="F19" s="17">
        <f t="shared" si="2"/>
        <v>0</v>
      </c>
      <c r="G19" s="17">
        <f t="shared" si="2"/>
        <v>24</v>
      </c>
      <c r="H19" s="17">
        <f t="shared" si="2"/>
        <v>96</v>
      </c>
      <c r="I19" s="17">
        <f t="shared" si="2"/>
        <v>14</v>
      </c>
      <c r="J19" s="17">
        <f t="shared" si="2"/>
        <v>2.8</v>
      </c>
      <c r="K19" s="17">
        <f t="shared" si="2"/>
        <v>0.02</v>
      </c>
      <c r="L19" s="17">
        <f t="shared" si="2"/>
        <v>0.02</v>
      </c>
      <c r="M19" s="17">
        <f t="shared" si="2"/>
        <v>4</v>
      </c>
      <c r="N19" s="6"/>
    </row>
    <row r="20" spans="1:14" ht="17.45" customHeight="1" x14ac:dyDescent="0.25">
      <c r="A20" s="42" t="s">
        <v>75</v>
      </c>
      <c r="B20" s="43"/>
      <c r="C20" s="44"/>
      <c r="D20" s="17">
        <f t="shared" ref="D20:M20" si="3">D9+D17+D19</f>
        <v>1475</v>
      </c>
      <c r="E20" s="17">
        <f t="shared" si="3"/>
        <v>41.04</v>
      </c>
      <c r="F20" s="17">
        <f t="shared" si="3"/>
        <v>28.44</v>
      </c>
      <c r="G20" s="17">
        <f t="shared" si="3"/>
        <v>210.18</v>
      </c>
      <c r="H20" s="17">
        <f t="shared" si="3"/>
        <v>1210.45</v>
      </c>
      <c r="I20" s="17">
        <f t="shared" si="3"/>
        <v>602.54</v>
      </c>
      <c r="J20" s="17">
        <f t="shared" si="3"/>
        <v>11.02</v>
      </c>
      <c r="K20" s="17">
        <f t="shared" si="3"/>
        <v>0.44000000000000006</v>
      </c>
      <c r="L20" s="17">
        <f t="shared" si="3"/>
        <v>41.172000000000004</v>
      </c>
      <c r="M20" s="17">
        <f t="shared" si="3"/>
        <v>44.779999999999994</v>
      </c>
      <c r="N20" s="6"/>
    </row>
    <row r="21" spans="1:14" ht="18.75" x14ac:dyDescent="0.25">
      <c r="A21" s="34" t="s">
        <v>127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  <c r="N21" s="6"/>
    </row>
    <row r="22" spans="1:14" ht="22.5" customHeight="1" x14ac:dyDescent="0.25">
      <c r="A22" s="15">
        <v>1</v>
      </c>
      <c r="B22" s="15" t="s">
        <v>24</v>
      </c>
      <c r="C22" s="13" t="s">
        <v>25</v>
      </c>
      <c r="D22" s="15" t="s">
        <v>26</v>
      </c>
      <c r="E22" s="15">
        <v>1.9</v>
      </c>
      <c r="F22" s="15">
        <v>22.08</v>
      </c>
      <c r="G22" s="15">
        <v>55.76</v>
      </c>
      <c r="H22" s="15">
        <v>161.1</v>
      </c>
      <c r="I22" s="15">
        <v>7.44</v>
      </c>
      <c r="J22" s="15">
        <v>0.64</v>
      </c>
      <c r="K22" s="15">
        <v>0.04</v>
      </c>
      <c r="L22" s="15">
        <v>0.04</v>
      </c>
      <c r="M22" s="15">
        <v>0</v>
      </c>
      <c r="N22" s="1"/>
    </row>
    <row r="23" spans="1:14" ht="20.25" customHeight="1" x14ac:dyDescent="0.25">
      <c r="A23" s="15">
        <v>2</v>
      </c>
      <c r="B23" s="15"/>
      <c r="C23" s="13" t="s">
        <v>64</v>
      </c>
      <c r="D23" s="16" t="s">
        <v>36</v>
      </c>
      <c r="E23" s="14">
        <v>0.92</v>
      </c>
      <c r="F23" s="14">
        <v>0.2</v>
      </c>
      <c r="G23" s="14">
        <v>8.1199999999999992</v>
      </c>
      <c r="H23" s="14">
        <v>43</v>
      </c>
      <c r="I23" s="14">
        <v>34</v>
      </c>
      <c r="J23" s="14">
        <v>0.3</v>
      </c>
      <c r="K23" s="14">
        <v>0.04</v>
      </c>
      <c r="L23" s="14">
        <v>0.03</v>
      </c>
      <c r="M23" s="14">
        <v>60</v>
      </c>
      <c r="N23" s="1"/>
    </row>
    <row r="24" spans="1:14" ht="18" customHeight="1" x14ac:dyDescent="0.25">
      <c r="A24" s="15">
        <v>4</v>
      </c>
      <c r="B24" s="15" t="s">
        <v>20</v>
      </c>
      <c r="C24" s="13" t="s">
        <v>21</v>
      </c>
      <c r="D24" s="15" t="s">
        <v>22</v>
      </c>
      <c r="E24" s="15">
        <v>0.1</v>
      </c>
      <c r="F24" s="15">
        <v>0.02</v>
      </c>
      <c r="G24" s="15">
        <v>9.9</v>
      </c>
      <c r="H24" s="15">
        <v>35</v>
      </c>
      <c r="I24" s="15">
        <v>130.69</v>
      </c>
      <c r="J24" s="15">
        <v>0.5</v>
      </c>
      <c r="K24" s="15">
        <v>0.04</v>
      </c>
      <c r="L24" s="15">
        <v>0.06</v>
      </c>
      <c r="M24" s="15">
        <v>0.09</v>
      </c>
      <c r="N24" s="1"/>
    </row>
    <row r="25" spans="1:14" ht="17.25" customHeight="1" x14ac:dyDescent="0.3">
      <c r="A25" s="41" t="s">
        <v>23</v>
      </c>
      <c r="B25" s="41"/>
      <c r="C25" s="41"/>
      <c r="D25" s="17">
        <v>510</v>
      </c>
      <c r="E25" s="23">
        <f t="shared" ref="E25:M25" si="4">SUM(E22:E24)</f>
        <v>2.92</v>
      </c>
      <c r="F25" s="23">
        <f t="shared" si="4"/>
        <v>22.299999999999997</v>
      </c>
      <c r="G25" s="23">
        <f t="shared" si="4"/>
        <v>73.78</v>
      </c>
      <c r="H25" s="23">
        <f t="shared" si="4"/>
        <v>239.1</v>
      </c>
      <c r="I25" s="23">
        <f t="shared" si="4"/>
        <v>172.13</v>
      </c>
      <c r="J25" s="23">
        <f t="shared" si="4"/>
        <v>1.44</v>
      </c>
      <c r="K25" s="23">
        <f t="shared" si="4"/>
        <v>0.12</v>
      </c>
      <c r="L25" s="23">
        <f t="shared" si="4"/>
        <v>0.13</v>
      </c>
      <c r="M25" s="23">
        <f t="shared" si="4"/>
        <v>60.09</v>
      </c>
      <c r="N25" s="1"/>
    </row>
    <row r="26" spans="1:14" ht="18.75" x14ac:dyDescent="0.25">
      <c r="A26" s="37" t="s">
        <v>63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1"/>
    </row>
    <row r="27" spans="1:14" ht="24" customHeight="1" x14ac:dyDescent="0.25">
      <c r="A27" s="15">
        <v>1</v>
      </c>
      <c r="B27" s="15" t="s">
        <v>65</v>
      </c>
      <c r="C27" s="13" t="s">
        <v>66</v>
      </c>
      <c r="D27" s="15" t="s">
        <v>41</v>
      </c>
      <c r="E27" s="15">
        <v>1.7</v>
      </c>
      <c r="F27" s="15">
        <v>1.77</v>
      </c>
      <c r="G27" s="15">
        <v>12.73</v>
      </c>
      <c r="H27" s="15">
        <v>58.47</v>
      </c>
      <c r="I27" s="15">
        <v>55.15</v>
      </c>
      <c r="J27" s="15">
        <v>3.14</v>
      </c>
      <c r="K27" s="15">
        <v>0.17</v>
      </c>
      <c r="L27" s="15">
        <v>0.15</v>
      </c>
      <c r="M27" s="15">
        <v>7.23</v>
      </c>
      <c r="N27" s="4"/>
    </row>
    <row r="28" spans="1:14" ht="18.75" x14ac:dyDescent="0.25">
      <c r="A28" s="15">
        <v>2</v>
      </c>
      <c r="B28" s="15" t="s">
        <v>67</v>
      </c>
      <c r="C28" s="13" t="s">
        <v>68</v>
      </c>
      <c r="D28" s="15" t="s">
        <v>41</v>
      </c>
      <c r="E28" s="15">
        <v>18.82</v>
      </c>
      <c r="F28" s="15">
        <v>14.62</v>
      </c>
      <c r="G28" s="15">
        <v>21.43</v>
      </c>
      <c r="H28" s="15">
        <v>240.08</v>
      </c>
      <c r="I28" s="15">
        <v>31.27</v>
      </c>
      <c r="J28" s="15">
        <v>2.16</v>
      </c>
      <c r="K28" s="15">
        <v>0.13</v>
      </c>
      <c r="L28" s="15">
        <v>0.13</v>
      </c>
      <c r="M28" s="15">
        <v>11.9</v>
      </c>
      <c r="N28" s="8"/>
    </row>
    <row r="29" spans="1:14" ht="18.75" x14ac:dyDescent="0.25">
      <c r="A29" s="15">
        <v>3</v>
      </c>
      <c r="B29" s="15" t="s">
        <v>69</v>
      </c>
      <c r="C29" s="13" t="s">
        <v>70</v>
      </c>
      <c r="D29" s="15" t="s">
        <v>36</v>
      </c>
      <c r="E29" s="15">
        <v>0.8</v>
      </c>
      <c r="F29" s="15">
        <v>0.1</v>
      </c>
      <c r="G29" s="15">
        <v>2.5</v>
      </c>
      <c r="H29" s="15">
        <v>14</v>
      </c>
      <c r="I29" s="15">
        <v>23</v>
      </c>
      <c r="J29" s="15">
        <v>0.6</v>
      </c>
      <c r="K29" s="15">
        <v>0.03</v>
      </c>
      <c r="L29" s="15">
        <v>0.04</v>
      </c>
      <c r="M29" s="15">
        <v>10</v>
      </c>
      <c r="N29" s="8"/>
    </row>
    <row r="30" spans="1:14" ht="18.75" x14ac:dyDescent="0.25">
      <c r="A30" s="15">
        <v>4</v>
      </c>
      <c r="B30" s="15" t="s">
        <v>73</v>
      </c>
      <c r="C30" s="13" t="s">
        <v>74</v>
      </c>
      <c r="D30" s="15" t="s">
        <v>22</v>
      </c>
      <c r="E30" s="15">
        <v>0.1</v>
      </c>
      <c r="F30" s="15">
        <v>0</v>
      </c>
      <c r="G30" s="15">
        <v>24.2</v>
      </c>
      <c r="H30" s="15">
        <v>93</v>
      </c>
      <c r="I30" s="15">
        <v>12</v>
      </c>
      <c r="J30" s="15">
        <v>0</v>
      </c>
      <c r="K30" s="15">
        <v>0.02</v>
      </c>
      <c r="L30" s="15">
        <v>0</v>
      </c>
      <c r="M30" s="15">
        <v>19.5</v>
      </c>
      <c r="N30" s="8"/>
    </row>
    <row r="31" spans="1:14" ht="24" customHeight="1" x14ac:dyDescent="0.25">
      <c r="A31" s="15">
        <v>5</v>
      </c>
      <c r="B31" s="15" t="s">
        <v>18</v>
      </c>
      <c r="C31" s="13" t="s">
        <v>42</v>
      </c>
      <c r="D31" s="16" t="s">
        <v>56</v>
      </c>
      <c r="E31" s="15">
        <v>3.95</v>
      </c>
      <c r="F31" s="15">
        <v>0.5</v>
      </c>
      <c r="G31" s="15">
        <v>24.15</v>
      </c>
      <c r="H31" s="15">
        <v>106.8</v>
      </c>
      <c r="I31" s="15">
        <v>6.67</v>
      </c>
      <c r="J31" s="15">
        <v>0.37</v>
      </c>
      <c r="K31" s="15">
        <v>0.03</v>
      </c>
      <c r="L31" s="15">
        <v>0.06</v>
      </c>
      <c r="M31" s="15">
        <v>0.73</v>
      </c>
      <c r="N31" s="8"/>
    </row>
    <row r="32" spans="1:14" ht="17.45" customHeight="1" x14ac:dyDescent="0.25">
      <c r="A32" s="15">
        <v>6</v>
      </c>
      <c r="B32" s="15" t="s">
        <v>61</v>
      </c>
      <c r="C32" s="13" t="s">
        <v>62</v>
      </c>
      <c r="D32" s="16" t="s">
        <v>56</v>
      </c>
      <c r="E32" s="15">
        <v>2.31</v>
      </c>
      <c r="F32" s="15">
        <v>0.42</v>
      </c>
      <c r="G32" s="15">
        <v>11.31</v>
      </c>
      <c r="H32" s="15">
        <v>60.3</v>
      </c>
      <c r="I32" s="15">
        <v>23</v>
      </c>
      <c r="J32" s="15">
        <v>3.1</v>
      </c>
      <c r="K32" s="15">
        <v>0.11</v>
      </c>
      <c r="L32" s="15">
        <v>0.03</v>
      </c>
      <c r="M32" s="15">
        <v>0</v>
      </c>
      <c r="N32" s="8"/>
    </row>
    <row r="33" spans="1:14" ht="17.45" customHeight="1" x14ac:dyDescent="0.25">
      <c r="A33" s="41" t="s">
        <v>53</v>
      </c>
      <c r="B33" s="41"/>
      <c r="C33" s="41"/>
      <c r="D33" s="17">
        <v>860</v>
      </c>
      <c r="E33" s="19">
        <f t="shared" ref="E33:K33" si="5">SUM(E27:E32)</f>
        <v>27.68</v>
      </c>
      <c r="F33" s="19">
        <f t="shared" si="5"/>
        <v>17.410000000000004</v>
      </c>
      <c r="G33" s="19">
        <f t="shared" si="5"/>
        <v>96.32</v>
      </c>
      <c r="H33" s="19">
        <f t="shared" si="5"/>
        <v>572.65</v>
      </c>
      <c r="I33" s="19">
        <f t="shared" si="5"/>
        <v>151.09</v>
      </c>
      <c r="J33" s="19">
        <f t="shared" si="5"/>
        <v>9.370000000000001</v>
      </c>
      <c r="K33" s="19">
        <f t="shared" si="5"/>
        <v>0.4900000000000001</v>
      </c>
      <c r="L33" s="19">
        <f>SUM(L27:M32)</f>
        <v>49.77</v>
      </c>
      <c r="M33" s="19">
        <f>SUM(M27:M32)</f>
        <v>49.36</v>
      </c>
      <c r="N33" s="8"/>
    </row>
    <row r="34" spans="1:14" ht="21" customHeight="1" x14ac:dyDescent="0.25">
      <c r="A34" s="17">
        <v>1</v>
      </c>
      <c r="B34" s="17">
        <v>2</v>
      </c>
      <c r="C34" s="17">
        <v>3</v>
      </c>
      <c r="D34" s="17">
        <v>4</v>
      </c>
      <c r="E34" s="19">
        <v>5</v>
      </c>
      <c r="F34" s="19">
        <v>6</v>
      </c>
      <c r="G34" s="19">
        <v>7</v>
      </c>
      <c r="H34" s="19">
        <v>8</v>
      </c>
      <c r="I34" s="19">
        <v>9</v>
      </c>
      <c r="J34" s="19">
        <v>10</v>
      </c>
      <c r="K34" s="19">
        <v>11</v>
      </c>
      <c r="L34" s="19">
        <v>12</v>
      </c>
      <c r="M34" s="19">
        <v>13</v>
      </c>
      <c r="N34" s="3"/>
    </row>
    <row r="35" spans="1:14" ht="21" customHeight="1" x14ac:dyDescent="0.25">
      <c r="A35" s="18">
        <v>1</v>
      </c>
      <c r="B35" s="18"/>
      <c r="C35" s="13" t="s">
        <v>117</v>
      </c>
      <c r="D35" s="16" t="s">
        <v>54</v>
      </c>
      <c r="E35" s="14">
        <v>3.3</v>
      </c>
      <c r="F35" s="14">
        <v>12</v>
      </c>
      <c r="G35" s="14">
        <v>36.5</v>
      </c>
      <c r="H35" s="14">
        <v>270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3"/>
    </row>
    <row r="36" spans="1:14" ht="24.75" customHeight="1" x14ac:dyDescent="0.25">
      <c r="A36" s="42" t="s">
        <v>53</v>
      </c>
      <c r="B36" s="43"/>
      <c r="C36" s="44"/>
      <c r="D36" s="17">
        <v>50</v>
      </c>
      <c r="E36" s="19">
        <f>E35</f>
        <v>3.3</v>
      </c>
      <c r="F36" s="19">
        <f t="shared" ref="F36:M36" si="6">F35</f>
        <v>12</v>
      </c>
      <c r="G36" s="19">
        <f t="shared" si="6"/>
        <v>36.5</v>
      </c>
      <c r="H36" s="19">
        <f t="shared" si="6"/>
        <v>270</v>
      </c>
      <c r="I36" s="19">
        <f t="shared" si="6"/>
        <v>0</v>
      </c>
      <c r="J36" s="19">
        <f t="shared" si="6"/>
        <v>0</v>
      </c>
      <c r="K36" s="19">
        <f t="shared" si="6"/>
        <v>0</v>
      </c>
      <c r="L36" s="19">
        <f t="shared" si="6"/>
        <v>0</v>
      </c>
      <c r="M36" s="19">
        <f t="shared" si="6"/>
        <v>0</v>
      </c>
      <c r="N36" s="3"/>
    </row>
    <row r="37" spans="1:14" ht="17.45" customHeight="1" x14ac:dyDescent="0.25">
      <c r="A37" s="42" t="s">
        <v>75</v>
      </c>
      <c r="B37" s="43"/>
      <c r="C37" s="44"/>
      <c r="D37" s="33">
        <f t="shared" ref="D37:M37" si="7">D25+D33+D36</f>
        <v>1420</v>
      </c>
      <c r="E37" s="33">
        <f t="shared" si="7"/>
        <v>33.9</v>
      </c>
      <c r="F37" s="33">
        <f t="shared" si="7"/>
        <v>51.71</v>
      </c>
      <c r="G37" s="33">
        <f t="shared" si="7"/>
        <v>206.6</v>
      </c>
      <c r="H37" s="33">
        <f t="shared" si="7"/>
        <v>1081.75</v>
      </c>
      <c r="I37" s="33">
        <f t="shared" si="7"/>
        <v>323.22000000000003</v>
      </c>
      <c r="J37" s="33">
        <f t="shared" si="7"/>
        <v>10.81</v>
      </c>
      <c r="K37" s="33">
        <f t="shared" si="7"/>
        <v>0.6100000000000001</v>
      </c>
      <c r="L37" s="33">
        <f t="shared" si="7"/>
        <v>49.900000000000006</v>
      </c>
      <c r="M37" s="33">
        <f t="shared" si="7"/>
        <v>109.45</v>
      </c>
      <c r="N37" s="3"/>
    </row>
    <row r="38" spans="1:14" ht="18.75" x14ac:dyDescent="0.25">
      <c r="A38" s="34" t="s">
        <v>128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/>
      <c r="N38" s="3"/>
    </row>
    <row r="39" spans="1:14" ht="23.25" customHeight="1" x14ac:dyDescent="0.25">
      <c r="A39" s="15">
        <v>1</v>
      </c>
      <c r="B39" s="15" t="s">
        <v>27</v>
      </c>
      <c r="C39" s="13" t="s">
        <v>28</v>
      </c>
      <c r="D39" s="15" t="s">
        <v>29</v>
      </c>
      <c r="E39" s="15">
        <v>8.35</v>
      </c>
      <c r="F39" s="15">
        <v>4.68</v>
      </c>
      <c r="G39" s="15">
        <v>49.32</v>
      </c>
      <c r="H39" s="15">
        <v>262.8</v>
      </c>
      <c r="I39" s="15">
        <v>107.9</v>
      </c>
      <c r="J39" s="15">
        <v>1.87</v>
      </c>
      <c r="K39" s="15">
        <v>0.18</v>
      </c>
      <c r="L39" s="15">
        <v>0.09</v>
      </c>
      <c r="M39" s="15">
        <v>10.1</v>
      </c>
      <c r="N39" s="3"/>
    </row>
    <row r="40" spans="1:14" ht="19.5" customHeight="1" x14ac:dyDescent="0.25">
      <c r="A40" s="15">
        <v>2</v>
      </c>
      <c r="B40" s="15" t="s">
        <v>51</v>
      </c>
      <c r="C40" s="13" t="s">
        <v>52</v>
      </c>
      <c r="D40" s="15" t="s">
        <v>30</v>
      </c>
      <c r="E40" s="15">
        <v>18.600000000000001</v>
      </c>
      <c r="F40" s="15">
        <v>8.6999999999999993</v>
      </c>
      <c r="G40" s="15">
        <v>0</v>
      </c>
      <c r="H40" s="15">
        <v>151.19999999999999</v>
      </c>
      <c r="I40" s="15">
        <v>24.14</v>
      </c>
      <c r="J40" s="15">
        <v>1</v>
      </c>
      <c r="K40" s="15">
        <v>0.12</v>
      </c>
      <c r="L40" s="15">
        <v>0.17</v>
      </c>
      <c r="M40" s="15">
        <v>1.34</v>
      </c>
      <c r="N40" s="1"/>
    </row>
    <row r="41" spans="1:14" ht="24.75" customHeight="1" x14ac:dyDescent="0.25">
      <c r="A41" s="15">
        <v>3</v>
      </c>
      <c r="B41" s="15" t="s">
        <v>18</v>
      </c>
      <c r="C41" s="13" t="s">
        <v>19</v>
      </c>
      <c r="D41" s="16" t="s">
        <v>56</v>
      </c>
      <c r="E41" s="14">
        <v>2.37</v>
      </c>
      <c r="F41" s="14">
        <v>0.3</v>
      </c>
      <c r="G41" s="14">
        <v>14.1</v>
      </c>
      <c r="H41" s="14">
        <v>64.08</v>
      </c>
      <c r="I41" s="14">
        <v>4</v>
      </c>
      <c r="J41" s="14">
        <v>0.23</v>
      </c>
      <c r="K41" s="14">
        <v>1.4999999999999999E-2</v>
      </c>
      <c r="L41" s="14">
        <v>0.03</v>
      </c>
      <c r="M41" s="14">
        <v>0.44</v>
      </c>
      <c r="N41" s="1"/>
    </row>
    <row r="42" spans="1:14" ht="18.75" x14ac:dyDescent="0.25">
      <c r="A42" s="15">
        <v>4</v>
      </c>
      <c r="B42" s="15" t="s">
        <v>20</v>
      </c>
      <c r="C42" s="13" t="s">
        <v>21</v>
      </c>
      <c r="D42" s="15" t="s">
        <v>22</v>
      </c>
      <c r="E42" s="15">
        <v>0.1</v>
      </c>
      <c r="F42" s="15">
        <v>0.02</v>
      </c>
      <c r="G42" s="15">
        <v>9.9</v>
      </c>
      <c r="H42" s="15">
        <v>35</v>
      </c>
      <c r="I42" s="15">
        <v>130.69</v>
      </c>
      <c r="J42" s="15">
        <v>0.5</v>
      </c>
      <c r="K42" s="15">
        <v>0.04</v>
      </c>
      <c r="L42" s="15">
        <v>0.06</v>
      </c>
      <c r="M42" s="15">
        <v>0.09</v>
      </c>
      <c r="N42" s="1"/>
    </row>
    <row r="43" spans="1:14" ht="18.75" x14ac:dyDescent="0.25">
      <c r="A43" s="15">
        <v>5</v>
      </c>
      <c r="B43" s="15"/>
      <c r="C43" s="13" t="s">
        <v>76</v>
      </c>
      <c r="D43" s="30" t="s">
        <v>55</v>
      </c>
      <c r="E43" s="15">
        <v>2.4</v>
      </c>
      <c r="F43" s="15">
        <v>11.2</v>
      </c>
      <c r="G43" s="15">
        <v>22.4</v>
      </c>
      <c r="H43" s="15">
        <v>200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"/>
    </row>
    <row r="44" spans="1:14" ht="18.75" x14ac:dyDescent="0.3">
      <c r="A44" s="41" t="s">
        <v>23</v>
      </c>
      <c r="B44" s="41"/>
      <c r="C44" s="41"/>
      <c r="D44" s="17">
        <v>550</v>
      </c>
      <c r="E44" s="23">
        <f t="shared" ref="E44:M44" si="8">SUM(E39:E43)</f>
        <v>31.820000000000004</v>
      </c>
      <c r="F44" s="23">
        <f t="shared" si="8"/>
        <v>24.9</v>
      </c>
      <c r="G44" s="23">
        <f t="shared" si="8"/>
        <v>95.72</v>
      </c>
      <c r="H44" s="23">
        <f t="shared" si="8"/>
        <v>713.07999999999993</v>
      </c>
      <c r="I44" s="23">
        <f t="shared" si="8"/>
        <v>266.73</v>
      </c>
      <c r="J44" s="23">
        <f t="shared" si="8"/>
        <v>3.6</v>
      </c>
      <c r="K44" s="23">
        <f t="shared" si="8"/>
        <v>0.35499999999999998</v>
      </c>
      <c r="L44" s="23">
        <f t="shared" si="8"/>
        <v>0.35000000000000003</v>
      </c>
      <c r="M44" s="23">
        <f t="shared" si="8"/>
        <v>11.969999999999999</v>
      </c>
      <c r="N44" s="1"/>
    </row>
    <row r="45" spans="1:14" ht="18.75" x14ac:dyDescent="0.25">
      <c r="A45" s="37" t="s">
        <v>63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  <c r="N45" s="1"/>
    </row>
    <row r="46" spans="1:14" ht="18.75" x14ac:dyDescent="0.25">
      <c r="A46" s="15">
        <v>1</v>
      </c>
      <c r="B46" s="15" t="s">
        <v>78</v>
      </c>
      <c r="C46" s="13" t="s">
        <v>79</v>
      </c>
      <c r="D46" s="15" t="s">
        <v>41</v>
      </c>
      <c r="E46" s="15">
        <v>3.8</v>
      </c>
      <c r="F46" s="15">
        <v>14.8</v>
      </c>
      <c r="G46" s="15">
        <v>23</v>
      </c>
      <c r="H46" s="15">
        <v>233.8</v>
      </c>
      <c r="I46" s="15">
        <v>18.75</v>
      </c>
      <c r="J46" s="15">
        <v>1.25</v>
      </c>
      <c r="K46" s="15">
        <v>0.15</v>
      </c>
      <c r="L46" s="15">
        <v>7.4999999999999997E-2</v>
      </c>
      <c r="M46" s="15">
        <v>8.5</v>
      </c>
      <c r="N46" s="1"/>
    </row>
    <row r="47" spans="1:14" ht="15.75" customHeight="1" x14ac:dyDescent="0.25">
      <c r="A47" s="15">
        <v>2</v>
      </c>
      <c r="B47" s="15" t="s">
        <v>80</v>
      </c>
      <c r="C47" s="13" t="s">
        <v>81</v>
      </c>
      <c r="D47" s="15" t="s">
        <v>50</v>
      </c>
      <c r="E47" s="15">
        <v>5.9</v>
      </c>
      <c r="F47" s="15">
        <v>4.45</v>
      </c>
      <c r="G47" s="15">
        <v>52.11</v>
      </c>
      <c r="H47" s="15">
        <v>312.60000000000002</v>
      </c>
      <c r="I47" s="15">
        <v>12.94</v>
      </c>
      <c r="J47" s="15">
        <v>4.2</v>
      </c>
      <c r="K47" s="15">
        <v>0.18</v>
      </c>
      <c r="L47" s="15">
        <v>0.1</v>
      </c>
      <c r="M47" s="15">
        <v>0</v>
      </c>
      <c r="N47" s="1"/>
    </row>
    <row r="48" spans="1:14" ht="18" customHeight="1" x14ac:dyDescent="0.25">
      <c r="A48" s="15">
        <v>3</v>
      </c>
      <c r="B48" s="15" t="s">
        <v>82</v>
      </c>
      <c r="C48" s="13" t="s">
        <v>83</v>
      </c>
      <c r="D48" s="15" t="s">
        <v>30</v>
      </c>
      <c r="E48" s="14">
        <v>19.399999999999999</v>
      </c>
      <c r="F48" s="14">
        <v>9.3000000000000007</v>
      </c>
      <c r="G48" s="14">
        <v>7.8</v>
      </c>
      <c r="H48" s="14">
        <v>195.2</v>
      </c>
      <c r="I48" s="15">
        <v>8.1999999999999993</v>
      </c>
      <c r="J48" s="15">
        <v>7.15</v>
      </c>
      <c r="K48" s="15">
        <v>0.32</v>
      </c>
      <c r="L48" s="15">
        <v>2.21</v>
      </c>
      <c r="M48" s="15">
        <v>10.6</v>
      </c>
      <c r="N48" s="8"/>
    </row>
    <row r="49" spans="1:14" ht="20.25" customHeight="1" x14ac:dyDescent="0.25">
      <c r="A49" s="15">
        <v>4</v>
      </c>
      <c r="B49" s="15" t="s">
        <v>84</v>
      </c>
      <c r="C49" s="13" t="s">
        <v>85</v>
      </c>
      <c r="D49" s="15" t="s">
        <v>36</v>
      </c>
      <c r="E49" s="15">
        <v>1.83</v>
      </c>
      <c r="F49" s="15">
        <v>3.75</v>
      </c>
      <c r="G49" s="15">
        <v>8.75</v>
      </c>
      <c r="H49" s="15">
        <v>75.83</v>
      </c>
      <c r="I49" s="15">
        <v>34.97</v>
      </c>
      <c r="J49" s="15">
        <v>0.42</v>
      </c>
      <c r="K49" s="15">
        <v>1.7000000000000001E-2</v>
      </c>
      <c r="L49" s="15">
        <v>1.7000000000000001E-2</v>
      </c>
      <c r="M49" s="15">
        <v>27.5</v>
      </c>
      <c r="N49" s="8"/>
    </row>
    <row r="50" spans="1:14" ht="18.75" x14ac:dyDescent="0.25">
      <c r="A50" s="15">
        <v>5</v>
      </c>
      <c r="B50" s="15"/>
      <c r="C50" s="13" t="s">
        <v>86</v>
      </c>
      <c r="D50" s="15" t="s">
        <v>22</v>
      </c>
      <c r="E50" s="15">
        <v>0</v>
      </c>
      <c r="F50" s="15">
        <v>0</v>
      </c>
      <c r="G50" s="15">
        <v>24</v>
      </c>
      <c r="H50" s="15">
        <v>96</v>
      </c>
      <c r="I50" s="15">
        <v>14</v>
      </c>
      <c r="J50" s="15">
        <v>2.8</v>
      </c>
      <c r="K50" s="15">
        <v>0.02</v>
      </c>
      <c r="L50" s="15">
        <v>0.02</v>
      </c>
      <c r="M50" s="15">
        <v>4</v>
      </c>
      <c r="N50" s="8"/>
    </row>
    <row r="51" spans="1:14" ht="18.75" x14ac:dyDescent="0.25">
      <c r="A51" s="15">
        <v>6</v>
      </c>
      <c r="B51" s="15" t="s">
        <v>18</v>
      </c>
      <c r="C51" s="13" t="s">
        <v>42</v>
      </c>
      <c r="D51" s="16" t="s">
        <v>56</v>
      </c>
      <c r="E51" s="15">
        <v>3.95</v>
      </c>
      <c r="F51" s="15">
        <v>0.5</v>
      </c>
      <c r="G51" s="15">
        <v>24.15</v>
      </c>
      <c r="H51" s="15">
        <v>106.8</v>
      </c>
      <c r="I51" s="15">
        <v>6.67</v>
      </c>
      <c r="J51" s="15">
        <v>0.37</v>
      </c>
      <c r="K51" s="15">
        <v>0.03</v>
      </c>
      <c r="L51" s="15">
        <v>0.06</v>
      </c>
      <c r="M51" s="15">
        <v>0.73</v>
      </c>
      <c r="N51" s="8"/>
    </row>
    <row r="52" spans="1:14" ht="18.75" x14ac:dyDescent="0.25">
      <c r="A52" s="15">
        <v>7</v>
      </c>
      <c r="B52" s="15" t="s">
        <v>61</v>
      </c>
      <c r="C52" s="13" t="s">
        <v>62</v>
      </c>
      <c r="D52" s="16" t="s">
        <v>56</v>
      </c>
      <c r="E52" s="15">
        <v>2.31</v>
      </c>
      <c r="F52" s="15">
        <v>0.42</v>
      </c>
      <c r="G52" s="15">
        <v>11.31</v>
      </c>
      <c r="H52" s="15">
        <v>60.3</v>
      </c>
      <c r="I52" s="15">
        <v>23</v>
      </c>
      <c r="J52" s="15">
        <v>3.1</v>
      </c>
      <c r="K52" s="15">
        <v>0.11</v>
      </c>
      <c r="L52" s="15">
        <v>0.03</v>
      </c>
      <c r="M52" s="15">
        <v>0</v>
      </c>
      <c r="N52" s="8"/>
    </row>
    <row r="53" spans="1:14" ht="17.45" customHeight="1" x14ac:dyDescent="0.25">
      <c r="A53" s="41" t="s">
        <v>23</v>
      </c>
      <c r="B53" s="41"/>
      <c r="C53" s="41"/>
      <c r="D53" s="17">
        <v>860</v>
      </c>
      <c r="E53" s="17">
        <f t="shared" ref="E53:K53" si="9">SUM(E46:E52)</f>
        <v>37.190000000000005</v>
      </c>
      <c r="F53" s="17">
        <f t="shared" si="9"/>
        <v>33.22</v>
      </c>
      <c r="G53" s="17">
        <f t="shared" si="9"/>
        <v>151.12</v>
      </c>
      <c r="H53" s="17">
        <f t="shared" si="9"/>
        <v>1080.5300000000002</v>
      </c>
      <c r="I53" s="17">
        <f t="shared" si="9"/>
        <v>118.53</v>
      </c>
      <c r="J53" s="17">
        <f t="shared" si="9"/>
        <v>19.290000000000003</v>
      </c>
      <c r="K53" s="17">
        <f t="shared" si="9"/>
        <v>0.82699999999999996</v>
      </c>
      <c r="L53" s="18">
        <f>SUM(L46:M52)</f>
        <v>53.841999999999999</v>
      </c>
      <c r="M53" s="17">
        <f>SUM(M46:M52)</f>
        <v>51.33</v>
      </c>
      <c r="N53" s="8"/>
    </row>
    <row r="54" spans="1:14" ht="17.45" customHeight="1" x14ac:dyDescent="0.25">
      <c r="A54" s="15">
        <v>1</v>
      </c>
      <c r="B54" s="18"/>
      <c r="C54" s="13" t="s">
        <v>118</v>
      </c>
      <c r="D54" s="16" t="s">
        <v>36</v>
      </c>
      <c r="E54" s="15">
        <v>5.88</v>
      </c>
      <c r="F54" s="15">
        <v>6.08</v>
      </c>
      <c r="G54" s="15">
        <v>68.52</v>
      </c>
      <c r="H54" s="15">
        <v>345.06</v>
      </c>
      <c r="I54" s="15">
        <v>0</v>
      </c>
      <c r="J54" s="15">
        <v>0</v>
      </c>
      <c r="K54" s="15">
        <v>0</v>
      </c>
      <c r="L54" s="13">
        <v>0</v>
      </c>
      <c r="M54" s="15">
        <v>0</v>
      </c>
      <c r="N54" s="8"/>
    </row>
    <row r="55" spans="1:14" ht="18.75" x14ac:dyDescent="0.25">
      <c r="A55" s="42" t="s">
        <v>119</v>
      </c>
      <c r="B55" s="43"/>
      <c r="C55" s="44"/>
      <c r="D55" s="17">
        <v>100</v>
      </c>
      <c r="E55" s="17">
        <f>E54</f>
        <v>5.88</v>
      </c>
      <c r="F55" s="17">
        <f t="shared" ref="F55:M55" si="10">F54</f>
        <v>6.08</v>
      </c>
      <c r="G55" s="17">
        <f t="shared" si="10"/>
        <v>68.52</v>
      </c>
      <c r="H55" s="17">
        <f t="shared" si="10"/>
        <v>345.06</v>
      </c>
      <c r="I55" s="17">
        <f t="shared" si="10"/>
        <v>0</v>
      </c>
      <c r="J55" s="17">
        <f t="shared" si="10"/>
        <v>0</v>
      </c>
      <c r="K55" s="17">
        <f t="shared" si="10"/>
        <v>0</v>
      </c>
      <c r="L55" s="17">
        <f t="shared" si="10"/>
        <v>0</v>
      </c>
      <c r="M55" s="17">
        <f t="shared" si="10"/>
        <v>0</v>
      </c>
      <c r="N55" s="9"/>
    </row>
    <row r="56" spans="1:14" ht="18" customHeight="1" x14ac:dyDescent="0.25">
      <c r="A56" s="42" t="s">
        <v>75</v>
      </c>
      <c r="B56" s="43"/>
      <c r="C56" s="44"/>
      <c r="D56" s="17">
        <f t="shared" ref="D56:M56" si="11">D44+D53+D55</f>
        <v>1510</v>
      </c>
      <c r="E56" s="17">
        <f t="shared" si="11"/>
        <v>74.89</v>
      </c>
      <c r="F56" s="17">
        <f t="shared" si="11"/>
        <v>64.2</v>
      </c>
      <c r="G56" s="17">
        <f t="shared" si="11"/>
        <v>315.36</v>
      </c>
      <c r="H56" s="17">
        <f t="shared" si="11"/>
        <v>2138.67</v>
      </c>
      <c r="I56" s="17">
        <f t="shared" si="11"/>
        <v>385.26</v>
      </c>
      <c r="J56" s="17">
        <f t="shared" si="11"/>
        <v>22.890000000000004</v>
      </c>
      <c r="K56" s="17">
        <f t="shared" si="11"/>
        <v>1.1819999999999999</v>
      </c>
      <c r="L56" s="17">
        <f t="shared" si="11"/>
        <v>54.192</v>
      </c>
      <c r="M56" s="17">
        <f t="shared" si="11"/>
        <v>63.3</v>
      </c>
      <c r="N56" s="9"/>
    </row>
    <row r="57" spans="1:14" ht="23.25" customHeight="1" x14ac:dyDescent="0.25">
      <c r="A57" s="34" t="s">
        <v>129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6"/>
      <c r="N57" s="9"/>
    </row>
    <row r="58" spans="1:14" ht="18.75" x14ac:dyDescent="0.25">
      <c r="A58" s="15">
        <v>1</v>
      </c>
      <c r="B58" s="15" t="s">
        <v>31</v>
      </c>
      <c r="C58" s="13" t="s">
        <v>32</v>
      </c>
      <c r="D58" s="15" t="s">
        <v>33</v>
      </c>
      <c r="E58" s="15">
        <v>23.15</v>
      </c>
      <c r="F58" s="15">
        <v>15.75</v>
      </c>
      <c r="G58" s="15">
        <v>62.2</v>
      </c>
      <c r="H58" s="15">
        <v>482</v>
      </c>
      <c r="I58" s="15">
        <v>202.9</v>
      </c>
      <c r="J58" s="15">
        <v>1.58</v>
      </c>
      <c r="K58" s="15">
        <v>7.0000000000000007E-2</v>
      </c>
      <c r="L58" s="15">
        <v>0.37</v>
      </c>
      <c r="M58" s="15">
        <v>0.83</v>
      </c>
      <c r="N58" s="9"/>
    </row>
    <row r="59" spans="1:14" ht="18.75" x14ac:dyDescent="0.25">
      <c r="A59" s="15">
        <v>2</v>
      </c>
      <c r="B59" s="15" t="s">
        <v>20</v>
      </c>
      <c r="C59" s="13" t="s">
        <v>34</v>
      </c>
      <c r="D59" s="15" t="s">
        <v>22</v>
      </c>
      <c r="E59" s="15">
        <v>0.1</v>
      </c>
      <c r="F59" s="15">
        <v>0.02</v>
      </c>
      <c r="G59" s="15">
        <v>9.9</v>
      </c>
      <c r="H59" s="15">
        <v>35</v>
      </c>
      <c r="I59" s="15">
        <v>130.69</v>
      </c>
      <c r="J59" s="15">
        <v>0.5</v>
      </c>
      <c r="K59" s="15">
        <v>0.04</v>
      </c>
      <c r="L59" s="15">
        <v>0.06</v>
      </c>
      <c r="M59" s="15">
        <v>0.09</v>
      </c>
      <c r="N59" s="1"/>
    </row>
    <row r="60" spans="1:14" ht="16.5" customHeight="1" x14ac:dyDescent="0.25">
      <c r="A60" s="15">
        <v>3</v>
      </c>
      <c r="B60" s="15" t="s">
        <v>35</v>
      </c>
      <c r="C60" s="13" t="s">
        <v>87</v>
      </c>
      <c r="D60" s="15" t="s">
        <v>36</v>
      </c>
      <c r="E60" s="15">
        <v>0.4</v>
      </c>
      <c r="F60" s="15">
        <v>0.4</v>
      </c>
      <c r="G60" s="15">
        <v>9.8000000000000007</v>
      </c>
      <c r="H60" s="15">
        <v>47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"/>
    </row>
    <row r="61" spans="1:14" ht="18" customHeight="1" x14ac:dyDescent="0.3">
      <c r="A61" s="41" t="s">
        <v>23</v>
      </c>
      <c r="B61" s="41"/>
      <c r="C61" s="41"/>
      <c r="D61" s="17">
        <v>500</v>
      </c>
      <c r="E61" s="23">
        <f>SUM(E58:E60)</f>
        <v>23.65</v>
      </c>
      <c r="F61" s="23">
        <f t="shared" ref="F61:M61" si="12">SUM(F58:F60)</f>
        <v>16.169999999999998</v>
      </c>
      <c r="G61" s="23">
        <f t="shared" si="12"/>
        <v>81.900000000000006</v>
      </c>
      <c r="H61" s="23">
        <f t="shared" si="12"/>
        <v>564</v>
      </c>
      <c r="I61" s="23">
        <f t="shared" si="12"/>
        <v>333.59000000000003</v>
      </c>
      <c r="J61" s="23">
        <f t="shared" si="12"/>
        <v>2.08</v>
      </c>
      <c r="K61" s="23">
        <f t="shared" si="12"/>
        <v>0.11000000000000001</v>
      </c>
      <c r="L61" s="23">
        <f t="shared" si="12"/>
        <v>0.43</v>
      </c>
      <c r="M61" s="23">
        <f t="shared" si="12"/>
        <v>0.91999999999999993</v>
      </c>
      <c r="N61" s="1"/>
    </row>
    <row r="62" spans="1:14" ht="17.45" customHeight="1" x14ac:dyDescent="0.25">
      <c r="A62" s="37" t="s">
        <v>63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N62" s="1"/>
    </row>
    <row r="63" spans="1:14" ht="20.25" customHeight="1" x14ac:dyDescent="0.25">
      <c r="A63" s="15">
        <v>1</v>
      </c>
      <c r="B63" s="15" t="s">
        <v>92</v>
      </c>
      <c r="C63" s="13" t="s">
        <v>93</v>
      </c>
      <c r="D63" s="15" t="s">
        <v>41</v>
      </c>
      <c r="E63" s="15">
        <v>10</v>
      </c>
      <c r="F63" s="15">
        <v>5</v>
      </c>
      <c r="G63" s="15">
        <v>8</v>
      </c>
      <c r="H63" s="15">
        <v>117.8</v>
      </c>
      <c r="I63" s="15">
        <v>17.98</v>
      </c>
      <c r="J63" s="15">
        <v>2.11</v>
      </c>
      <c r="K63" s="15">
        <v>4.4999999999999998E-2</v>
      </c>
      <c r="L63" s="15">
        <v>0.46</v>
      </c>
      <c r="M63" s="15">
        <v>2.58</v>
      </c>
      <c r="N63" s="1"/>
    </row>
    <row r="64" spans="1:14" ht="18.75" x14ac:dyDescent="0.25">
      <c r="A64" s="15">
        <v>2</v>
      </c>
      <c r="B64" s="15" t="s">
        <v>88</v>
      </c>
      <c r="C64" s="13" t="s">
        <v>89</v>
      </c>
      <c r="D64" s="15" t="s">
        <v>90</v>
      </c>
      <c r="E64" s="14">
        <v>5.8</v>
      </c>
      <c r="F64" s="14">
        <v>13.5</v>
      </c>
      <c r="G64" s="14">
        <v>31.1</v>
      </c>
      <c r="H64" s="14">
        <v>225.6</v>
      </c>
      <c r="I64" s="15">
        <v>27.87</v>
      </c>
      <c r="J64" s="15">
        <v>0.43</v>
      </c>
      <c r="K64" s="15">
        <v>0.04</v>
      </c>
      <c r="L64" s="15">
        <v>0.01</v>
      </c>
      <c r="M64" s="15">
        <v>1.83</v>
      </c>
      <c r="N64" s="1"/>
    </row>
    <row r="65" spans="1:14" ht="16.5" customHeight="1" x14ac:dyDescent="0.25">
      <c r="A65" s="15">
        <v>3</v>
      </c>
      <c r="B65" s="13" t="s">
        <v>91</v>
      </c>
      <c r="C65" s="13" t="s">
        <v>70</v>
      </c>
      <c r="D65" s="15" t="s">
        <v>36</v>
      </c>
      <c r="E65" s="15">
        <v>0.8</v>
      </c>
      <c r="F65" s="15">
        <v>0.1</v>
      </c>
      <c r="G65" s="15">
        <v>2.5</v>
      </c>
      <c r="H65" s="15">
        <v>14</v>
      </c>
      <c r="I65" s="15">
        <v>23</v>
      </c>
      <c r="J65" s="15">
        <v>0.6</v>
      </c>
      <c r="K65" s="15">
        <v>0.03</v>
      </c>
      <c r="L65" s="15">
        <v>0.04</v>
      </c>
      <c r="M65" s="15">
        <v>10</v>
      </c>
      <c r="N65" s="1"/>
    </row>
    <row r="66" spans="1:14" ht="24.75" customHeight="1" x14ac:dyDescent="0.25">
      <c r="A66" s="15">
        <v>4</v>
      </c>
      <c r="B66" s="15" t="s">
        <v>71</v>
      </c>
      <c r="C66" s="13" t="s">
        <v>72</v>
      </c>
      <c r="D66" s="15" t="s">
        <v>22</v>
      </c>
      <c r="E66" s="15">
        <v>0</v>
      </c>
      <c r="F66" s="15">
        <v>0</v>
      </c>
      <c r="G66" s="15">
        <v>14</v>
      </c>
      <c r="H66" s="15">
        <v>52.6</v>
      </c>
      <c r="I66" s="15">
        <v>0.16</v>
      </c>
      <c r="J66" s="15">
        <v>0</v>
      </c>
      <c r="K66" s="15">
        <v>0</v>
      </c>
      <c r="L66" s="15">
        <v>0</v>
      </c>
      <c r="M66" s="15">
        <v>0</v>
      </c>
      <c r="N66" s="10"/>
    </row>
    <row r="67" spans="1:14" ht="18" customHeight="1" x14ac:dyDescent="0.25">
      <c r="A67" s="15">
        <v>5</v>
      </c>
      <c r="B67" s="15" t="s">
        <v>18</v>
      </c>
      <c r="C67" s="13" t="s">
        <v>42</v>
      </c>
      <c r="D67" s="16" t="s">
        <v>56</v>
      </c>
      <c r="E67" s="15">
        <v>3.95</v>
      </c>
      <c r="F67" s="15">
        <v>0.5</v>
      </c>
      <c r="G67" s="15">
        <v>24.15</v>
      </c>
      <c r="H67" s="15">
        <v>106.8</v>
      </c>
      <c r="I67" s="15">
        <v>6.67</v>
      </c>
      <c r="J67" s="15">
        <v>0.37</v>
      </c>
      <c r="K67" s="15">
        <v>0.03</v>
      </c>
      <c r="L67" s="15">
        <v>0.06</v>
      </c>
      <c r="M67" s="15">
        <v>0.73</v>
      </c>
      <c r="N67" s="8"/>
    </row>
    <row r="68" spans="1:14" ht="18.75" x14ac:dyDescent="0.25">
      <c r="A68" s="15">
        <v>6</v>
      </c>
      <c r="B68" s="15" t="s">
        <v>61</v>
      </c>
      <c r="C68" s="13" t="s">
        <v>62</v>
      </c>
      <c r="D68" s="16" t="s">
        <v>56</v>
      </c>
      <c r="E68" s="15">
        <v>2.31</v>
      </c>
      <c r="F68" s="15">
        <v>0.42</v>
      </c>
      <c r="G68" s="15">
        <v>11.31</v>
      </c>
      <c r="H68" s="15">
        <v>60.3</v>
      </c>
      <c r="I68" s="15">
        <v>23</v>
      </c>
      <c r="J68" s="15">
        <v>3.1</v>
      </c>
      <c r="K68" s="15">
        <v>0.11</v>
      </c>
      <c r="L68" s="15">
        <v>0.03</v>
      </c>
      <c r="M68" s="15">
        <v>0</v>
      </c>
      <c r="N68" s="8"/>
    </row>
    <row r="69" spans="1:14" ht="18.75" x14ac:dyDescent="0.25">
      <c r="A69" s="41" t="s">
        <v>23</v>
      </c>
      <c r="B69" s="41"/>
      <c r="C69" s="41"/>
      <c r="D69" s="17">
        <v>910</v>
      </c>
      <c r="E69" s="19">
        <f t="shared" ref="E69:K69" si="13">SUM(E63:E68)</f>
        <v>22.86</v>
      </c>
      <c r="F69" s="19">
        <f t="shared" si="13"/>
        <v>19.520000000000003</v>
      </c>
      <c r="G69" s="19">
        <f t="shared" si="13"/>
        <v>91.06</v>
      </c>
      <c r="H69" s="19">
        <f t="shared" si="13"/>
        <v>577.09999999999991</v>
      </c>
      <c r="I69" s="19">
        <f t="shared" si="13"/>
        <v>98.679999999999993</v>
      </c>
      <c r="J69" s="19">
        <f t="shared" si="13"/>
        <v>6.61</v>
      </c>
      <c r="K69" s="19">
        <f t="shared" si="13"/>
        <v>0.255</v>
      </c>
      <c r="L69" s="19">
        <f>SUM(L63:M68)</f>
        <v>15.74</v>
      </c>
      <c r="M69" s="19">
        <f>SUM(M63:M68)</f>
        <v>15.14</v>
      </c>
      <c r="N69" s="8"/>
    </row>
    <row r="70" spans="1:14" ht="18.75" x14ac:dyDescent="0.25">
      <c r="A70" s="17">
        <v>1</v>
      </c>
      <c r="B70" s="17">
        <v>2</v>
      </c>
      <c r="C70" s="17">
        <v>3</v>
      </c>
      <c r="D70" s="17">
        <v>4</v>
      </c>
      <c r="E70" s="19">
        <v>5</v>
      </c>
      <c r="F70" s="19">
        <v>6</v>
      </c>
      <c r="G70" s="19">
        <v>7</v>
      </c>
      <c r="H70" s="19">
        <v>8</v>
      </c>
      <c r="I70" s="19">
        <v>9</v>
      </c>
      <c r="J70" s="19">
        <v>10</v>
      </c>
      <c r="K70" s="19">
        <v>11</v>
      </c>
      <c r="L70" s="19">
        <v>12</v>
      </c>
      <c r="M70" s="19">
        <v>13</v>
      </c>
      <c r="N70" s="8"/>
    </row>
    <row r="71" spans="1:14" ht="17.45" customHeight="1" x14ac:dyDescent="0.25">
      <c r="A71" s="15">
        <v>1</v>
      </c>
      <c r="B71" s="13"/>
      <c r="C71" s="13" t="s">
        <v>120</v>
      </c>
      <c r="D71" s="16" t="s">
        <v>54</v>
      </c>
      <c r="E71" s="14">
        <v>6.15</v>
      </c>
      <c r="F71" s="14">
        <v>3.95</v>
      </c>
      <c r="G71" s="14">
        <v>1.6</v>
      </c>
      <c r="H71" s="14">
        <v>67.8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8"/>
    </row>
    <row r="72" spans="1:14" ht="20.25" customHeight="1" x14ac:dyDescent="0.25">
      <c r="A72" s="42" t="s">
        <v>75</v>
      </c>
      <c r="B72" s="43"/>
      <c r="C72" s="44"/>
      <c r="D72" s="17">
        <v>50</v>
      </c>
      <c r="E72" s="19">
        <f>E71</f>
        <v>6.15</v>
      </c>
      <c r="F72" s="19">
        <f t="shared" ref="F72:M72" si="14">F71</f>
        <v>3.95</v>
      </c>
      <c r="G72" s="19">
        <f t="shared" si="14"/>
        <v>1.6</v>
      </c>
      <c r="H72" s="19">
        <f t="shared" si="14"/>
        <v>67.8</v>
      </c>
      <c r="I72" s="19">
        <f t="shared" si="14"/>
        <v>0</v>
      </c>
      <c r="J72" s="19">
        <f t="shared" si="14"/>
        <v>0</v>
      </c>
      <c r="K72" s="19">
        <f t="shared" si="14"/>
        <v>0</v>
      </c>
      <c r="L72" s="19">
        <f t="shared" si="14"/>
        <v>0</v>
      </c>
      <c r="M72" s="19">
        <f t="shared" si="14"/>
        <v>0</v>
      </c>
      <c r="N72" s="3"/>
    </row>
    <row r="73" spans="1:14" ht="20.25" customHeight="1" x14ac:dyDescent="0.25">
      <c r="A73" s="42" t="s">
        <v>75</v>
      </c>
      <c r="B73" s="43"/>
      <c r="C73" s="44"/>
      <c r="D73" s="17">
        <f t="shared" ref="D73:M73" si="15">D61+D69+D72</f>
        <v>1460</v>
      </c>
      <c r="E73" s="17">
        <f t="shared" si="15"/>
        <v>52.66</v>
      </c>
      <c r="F73" s="17">
        <f t="shared" si="15"/>
        <v>39.64</v>
      </c>
      <c r="G73" s="17">
        <f t="shared" si="15"/>
        <v>174.56</v>
      </c>
      <c r="H73" s="17">
        <f t="shared" si="15"/>
        <v>1208.8999999999999</v>
      </c>
      <c r="I73" s="17">
        <f t="shared" si="15"/>
        <v>432.27000000000004</v>
      </c>
      <c r="J73" s="17">
        <f t="shared" si="15"/>
        <v>8.6900000000000013</v>
      </c>
      <c r="K73" s="17">
        <f t="shared" si="15"/>
        <v>0.36499999999999999</v>
      </c>
      <c r="L73" s="17">
        <f t="shared" si="15"/>
        <v>16.170000000000002</v>
      </c>
      <c r="M73" s="17">
        <f t="shared" si="15"/>
        <v>16.060000000000002</v>
      </c>
      <c r="N73" s="3"/>
    </row>
    <row r="74" spans="1:14" ht="20.25" customHeight="1" x14ac:dyDescent="0.25">
      <c r="A74" s="34" t="s">
        <v>130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6"/>
      <c r="N74" s="3"/>
    </row>
    <row r="75" spans="1:14" ht="36.75" customHeight="1" x14ac:dyDescent="0.25">
      <c r="A75" s="15">
        <v>1</v>
      </c>
      <c r="B75" s="15" t="s">
        <v>37</v>
      </c>
      <c r="C75" s="13" t="s">
        <v>38</v>
      </c>
      <c r="D75" s="15" t="s">
        <v>22</v>
      </c>
      <c r="E75" s="15">
        <v>1.5</v>
      </c>
      <c r="F75" s="15">
        <v>5.8</v>
      </c>
      <c r="G75" s="15">
        <v>32.799999999999997</v>
      </c>
      <c r="H75" s="15">
        <v>100</v>
      </c>
      <c r="I75" s="15">
        <v>24</v>
      </c>
      <c r="J75" s="15">
        <v>0.4</v>
      </c>
      <c r="K75" s="15">
        <v>0.06</v>
      </c>
      <c r="L75" s="15">
        <v>0.02</v>
      </c>
      <c r="M75" s="15">
        <v>0</v>
      </c>
      <c r="N75" s="3"/>
    </row>
    <row r="76" spans="1:14" ht="20.25" customHeight="1" x14ac:dyDescent="0.25">
      <c r="A76" s="15">
        <v>2</v>
      </c>
      <c r="B76" s="15" t="s">
        <v>20</v>
      </c>
      <c r="C76" s="13" t="s">
        <v>21</v>
      </c>
      <c r="D76" s="15" t="s">
        <v>22</v>
      </c>
      <c r="E76" s="15">
        <v>0.1</v>
      </c>
      <c r="F76" s="15">
        <v>0.02</v>
      </c>
      <c r="G76" s="15">
        <v>9.9</v>
      </c>
      <c r="H76" s="15">
        <v>35</v>
      </c>
      <c r="I76" s="15">
        <v>130.69</v>
      </c>
      <c r="J76" s="15">
        <v>0.5</v>
      </c>
      <c r="K76" s="15">
        <v>0.04</v>
      </c>
      <c r="L76" s="15">
        <v>0.06</v>
      </c>
      <c r="M76" s="15">
        <v>0.09</v>
      </c>
      <c r="N76" s="3"/>
    </row>
    <row r="77" spans="1:14" ht="27.75" customHeight="1" x14ac:dyDescent="0.25">
      <c r="A77" s="15">
        <v>3</v>
      </c>
      <c r="B77" s="15"/>
      <c r="C77" s="13" t="s">
        <v>94</v>
      </c>
      <c r="D77" s="27" t="s">
        <v>50</v>
      </c>
      <c r="E77" s="15">
        <v>2.25</v>
      </c>
      <c r="F77" s="15">
        <v>0.75</v>
      </c>
      <c r="G77" s="15">
        <v>31.5</v>
      </c>
      <c r="H77" s="15">
        <v>144</v>
      </c>
      <c r="I77" s="15">
        <v>21</v>
      </c>
      <c r="J77" s="15">
        <v>2.25</v>
      </c>
      <c r="K77" s="15">
        <v>7.4999999999999997E-2</v>
      </c>
      <c r="L77" s="15">
        <v>0.105</v>
      </c>
      <c r="M77" s="15">
        <v>45</v>
      </c>
      <c r="N77" s="1"/>
    </row>
    <row r="78" spans="1:14" ht="21" customHeight="1" x14ac:dyDescent="0.3">
      <c r="A78" s="41" t="s">
        <v>23</v>
      </c>
      <c r="B78" s="41"/>
      <c r="C78" s="41"/>
      <c r="D78" s="17">
        <v>550</v>
      </c>
      <c r="E78" s="23">
        <f>SUM(E75:E77)</f>
        <v>3.85</v>
      </c>
      <c r="F78" s="23">
        <f t="shared" ref="F78:M78" si="16">SUM(F75:F77)</f>
        <v>6.5699999999999994</v>
      </c>
      <c r="G78" s="23">
        <f t="shared" si="16"/>
        <v>74.199999999999989</v>
      </c>
      <c r="H78" s="23">
        <f t="shared" si="16"/>
        <v>279</v>
      </c>
      <c r="I78" s="23">
        <f t="shared" si="16"/>
        <v>175.69</v>
      </c>
      <c r="J78" s="23">
        <f t="shared" si="16"/>
        <v>3.15</v>
      </c>
      <c r="K78" s="23">
        <f t="shared" si="16"/>
        <v>0.17499999999999999</v>
      </c>
      <c r="L78" s="23">
        <f t="shared" si="16"/>
        <v>0.185</v>
      </c>
      <c r="M78" s="23">
        <f t="shared" si="16"/>
        <v>45.09</v>
      </c>
      <c r="N78" s="1"/>
    </row>
    <row r="79" spans="1:14" ht="18.75" x14ac:dyDescent="0.25">
      <c r="A79" s="37" t="s">
        <v>63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9"/>
      <c r="N79" s="1"/>
    </row>
    <row r="80" spans="1:14" ht="18.75" x14ac:dyDescent="0.25">
      <c r="A80" s="15">
        <v>1</v>
      </c>
      <c r="B80" s="15" t="s">
        <v>95</v>
      </c>
      <c r="C80" s="13" t="s">
        <v>96</v>
      </c>
      <c r="D80" s="15" t="s">
        <v>41</v>
      </c>
      <c r="E80" s="15">
        <v>8.0500000000000007</v>
      </c>
      <c r="F80" s="15">
        <v>4.9000000000000004</v>
      </c>
      <c r="G80" s="15">
        <v>11.57</v>
      </c>
      <c r="H80" s="15">
        <v>156.44999999999999</v>
      </c>
      <c r="I80" s="15">
        <v>34.590000000000003</v>
      </c>
      <c r="J80" s="15">
        <v>2.2999999999999998</v>
      </c>
      <c r="K80" s="15">
        <v>0.11</v>
      </c>
      <c r="L80" s="15">
        <v>0.14000000000000001</v>
      </c>
      <c r="M80" s="15">
        <v>6.91</v>
      </c>
      <c r="N80" s="1"/>
    </row>
    <row r="81" spans="1:14" ht="22.5" customHeight="1" x14ac:dyDescent="0.25">
      <c r="A81" s="15">
        <v>2</v>
      </c>
      <c r="B81" s="15" t="s">
        <v>48</v>
      </c>
      <c r="C81" s="13" t="s">
        <v>49</v>
      </c>
      <c r="D81" s="15" t="s">
        <v>50</v>
      </c>
      <c r="E81" s="15">
        <v>4.4000000000000004</v>
      </c>
      <c r="F81" s="15">
        <v>4.92</v>
      </c>
      <c r="G81" s="15">
        <v>37.08</v>
      </c>
      <c r="H81" s="15">
        <v>201</v>
      </c>
      <c r="I81" s="15">
        <v>66.52</v>
      </c>
      <c r="J81" s="15">
        <v>2.23</v>
      </c>
      <c r="K81" s="15">
        <v>0.255</v>
      </c>
      <c r="L81" s="15">
        <v>0.06</v>
      </c>
      <c r="M81" s="15">
        <v>8.65</v>
      </c>
      <c r="N81" s="1"/>
    </row>
    <row r="82" spans="1:14" ht="18.75" x14ac:dyDescent="0.25">
      <c r="A82" s="15">
        <v>3</v>
      </c>
      <c r="B82" s="15" t="s">
        <v>51</v>
      </c>
      <c r="C82" s="13" t="s">
        <v>52</v>
      </c>
      <c r="D82" s="15" t="s">
        <v>30</v>
      </c>
      <c r="E82" s="15">
        <v>18.600000000000001</v>
      </c>
      <c r="F82" s="15">
        <v>8.6999999999999993</v>
      </c>
      <c r="G82" s="15">
        <v>0</v>
      </c>
      <c r="H82" s="15">
        <v>151.19999999999999</v>
      </c>
      <c r="I82" s="15">
        <v>24.14</v>
      </c>
      <c r="J82" s="15">
        <v>1</v>
      </c>
      <c r="K82" s="15">
        <v>0.12</v>
      </c>
      <c r="L82" s="15">
        <v>0.17</v>
      </c>
      <c r="M82" s="15">
        <v>1.34</v>
      </c>
      <c r="N82" s="1"/>
    </row>
    <row r="83" spans="1:14" ht="17.25" customHeight="1" x14ac:dyDescent="0.25">
      <c r="A83" s="15">
        <v>4</v>
      </c>
      <c r="B83" s="15" t="s">
        <v>98</v>
      </c>
      <c r="C83" s="13" t="s">
        <v>97</v>
      </c>
      <c r="D83" s="15" t="s">
        <v>22</v>
      </c>
      <c r="E83" s="15">
        <v>0.19</v>
      </c>
      <c r="F83" s="15">
        <v>0</v>
      </c>
      <c r="G83" s="15">
        <v>19.600000000000001</v>
      </c>
      <c r="H83" s="15">
        <v>74.37</v>
      </c>
      <c r="I83" s="15">
        <v>25.6</v>
      </c>
      <c r="J83" s="15">
        <v>0.8</v>
      </c>
      <c r="K83" s="15">
        <v>3.2000000000000002E-3</v>
      </c>
      <c r="L83" s="15">
        <v>6.4000000000000001E-2</v>
      </c>
      <c r="M83" s="15">
        <v>0.17</v>
      </c>
      <c r="N83" s="1"/>
    </row>
    <row r="84" spans="1:14" ht="18" customHeight="1" x14ac:dyDescent="0.25">
      <c r="A84" s="15">
        <v>5</v>
      </c>
      <c r="B84" s="15" t="s">
        <v>18</v>
      </c>
      <c r="C84" s="13" t="s">
        <v>42</v>
      </c>
      <c r="D84" s="16" t="s">
        <v>56</v>
      </c>
      <c r="E84" s="15">
        <v>3.95</v>
      </c>
      <c r="F84" s="15">
        <v>0.5</v>
      </c>
      <c r="G84" s="15">
        <v>24.15</v>
      </c>
      <c r="H84" s="15">
        <v>106.8</v>
      </c>
      <c r="I84" s="15">
        <v>6.67</v>
      </c>
      <c r="J84" s="15">
        <v>0.37</v>
      </c>
      <c r="K84" s="15">
        <v>0.03</v>
      </c>
      <c r="L84" s="15">
        <v>0.06</v>
      </c>
      <c r="M84" s="15">
        <v>0.73</v>
      </c>
    </row>
    <row r="85" spans="1:14" ht="18.75" x14ac:dyDescent="0.25">
      <c r="A85" s="15">
        <v>6</v>
      </c>
      <c r="B85" s="15" t="s">
        <v>61</v>
      </c>
      <c r="C85" s="13" t="s">
        <v>62</v>
      </c>
      <c r="D85" s="16" t="s">
        <v>56</v>
      </c>
      <c r="E85" s="15">
        <v>2.31</v>
      </c>
      <c r="F85" s="15">
        <v>0.42</v>
      </c>
      <c r="G85" s="15">
        <v>11.31</v>
      </c>
      <c r="H85" s="15">
        <v>60.3</v>
      </c>
      <c r="I85" s="15">
        <v>23</v>
      </c>
      <c r="J85" s="15">
        <v>3.1</v>
      </c>
      <c r="K85" s="15">
        <v>0.11</v>
      </c>
      <c r="L85" s="15">
        <v>0.03</v>
      </c>
      <c r="M85" s="15">
        <v>0</v>
      </c>
    </row>
    <row r="86" spans="1:14" ht="18.75" x14ac:dyDescent="0.25">
      <c r="A86" s="41" t="s">
        <v>23</v>
      </c>
      <c r="B86" s="41"/>
      <c r="C86" s="41"/>
      <c r="D86" s="17">
        <v>760</v>
      </c>
      <c r="E86" s="19">
        <f t="shared" ref="E86:K86" si="17">SUM(E80:E85)</f>
        <v>37.500000000000007</v>
      </c>
      <c r="F86" s="19">
        <f t="shared" si="17"/>
        <v>19.440000000000001</v>
      </c>
      <c r="G86" s="19">
        <f t="shared" si="17"/>
        <v>103.71000000000001</v>
      </c>
      <c r="H86" s="19">
        <f t="shared" si="17"/>
        <v>750.11999999999989</v>
      </c>
      <c r="I86" s="19">
        <f t="shared" si="17"/>
        <v>180.51999999999998</v>
      </c>
      <c r="J86" s="19">
        <f t="shared" si="17"/>
        <v>9.7999999999999989</v>
      </c>
      <c r="K86" s="19">
        <f t="shared" si="17"/>
        <v>0.62819999999999998</v>
      </c>
      <c r="L86" s="19">
        <f>SUM(L80:M85)</f>
        <v>18.324000000000002</v>
      </c>
      <c r="M86" s="19">
        <f>SUM(M80:M85)</f>
        <v>17.800000000000004</v>
      </c>
    </row>
    <row r="87" spans="1:14" ht="17.45" customHeight="1" x14ac:dyDescent="0.25">
      <c r="A87" s="15">
        <v>1</v>
      </c>
      <c r="B87" s="13"/>
      <c r="C87" s="13" t="s">
        <v>121</v>
      </c>
      <c r="D87" s="16" t="s">
        <v>54</v>
      </c>
      <c r="E87" s="14">
        <v>4.57</v>
      </c>
      <c r="F87" s="14">
        <v>5.86</v>
      </c>
      <c r="G87" s="14">
        <v>18.79</v>
      </c>
      <c r="H87" s="14">
        <v>149.32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4" ht="17.45" customHeight="1" x14ac:dyDescent="0.25">
      <c r="A88" s="42" t="s">
        <v>53</v>
      </c>
      <c r="B88" s="43"/>
      <c r="C88" s="44"/>
      <c r="D88" s="17">
        <v>50</v>
      </c>
      <c r="E88" s="19">
        <f>E87</f>
        <v>4.57</v>
      </c>
      <c r="F88" s="19">
        <f t="shared" ref="F88:M88" si="18">F87</f>
        <v>5.86</v>
      </c>
      <c r="G88" s="19">
        <f t="shared" si="18"/>
        <v>18.79</v>
      </c>
      <c r="H88" s="19">
        <f t="shared" si="18"/>
        <v>149.32</v>
      </c>
      <c r="I88" s="19">
        <f t="shared" si="18"/>
        <v>0</v>
      </c>
      <c r="J88" s="19">
        <f t="shared" si="18"/>
        <v>0</v>
      </c>
      <c r="K88" s="19">
        <f t="shared" si="18"/>
        <v>0</v>
      </c>
      <c r="L88" s="19">
        <f t="shared" si="18"/>
        <v>0</v>
      </c>
      <c r="M88" s="19">
        <f t="shared" si="18"/>
        <v>0</v>
      </c>
    </row>
    <row r="89" spans="1:14" ht="18.75" x14ac:dyDescent="0.25">
      <c r="A89" s="42" t="s">
        <v>75</v>
      </c>
      <c r="B89" s="43"/>
      <c r="C89" s="44"/>
      <c r="D89" s="17">
        <f t="shared" ref="D89:M89" si="19">D78+D86+D88</f>
        <v>1360</v>
      </c>
      <c r="E89" s="17">
        <f t="shared" si="19"/>
        <v>45.920000000000009</v>
      </c>
      <c r="F89" s="17">
        <f t="shared" si="19"/>
        <v>31.87</v>
      </c>
      <c r="G89" s="17">
        <f t="shared" si="19"/>
        <v>196.7</v>
      </c>
      <c r="H89" s="17">
        <f t="shared" si="19"/>
        <v>1178.4399999999998</v>
      </c>
      <c r="I89" s="17">
        <f t="shared" si="19"/>
        <v>356.21</v>
      </c>
      <c r="J89" s="17">
        <f t="shared" si="19"/>
        <v>12.95</v>
      </c>
      <c r="K89" s="17">
        <f t="shared" si="19"/>
        <v>0.80319999999999991</v>
      </c>
      <c r="L89" s="17">
        <f t="shared" si="19"/>
        <v>18.509</v>
      </c>
      <c r="M89" s="17">
        <f t="shared" si="19"/>
        <v>62.890000000000008</v>
      </c>
    </row>
    <row r="90" spans="1:14" ht="18.75" x14ac:dyDescent="0.25">
      <c r="A90" s="34" t="s">
        <v>131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6"/>
    </row>
    <row r="91" spans="1:14" ht="15.75" customHeight="1" x14ac:dyDescent="0.25">
      <c r="A91" s="15">
        <v>1</v>
      </c>
      <c r="B91" s="15" t="s">
        <v>39</v>
      </c>
      <c r="C91" s="13" t="s">
        <v>40</v>
      </c>
      <c r="D91" s="15" t="s">
        <v>41</v>
      </c>
      <c r="E91" s="15">
        <v>20.71</v>
      </c>
      <c r="F91" s="15">
        <v>27.22</v>
      </c>
      <c r="G91" s="15">
        <v>49.19</v>
      </c>
      <c r="H91" s="15">
        <v>512.77</v>
      </c>
      <c r="I91" s="15">
        <v>46.13</v>
      </c>
      <c r="J91" s="15">
        <v>2.88</v>
      </c>
      <c r="K91" s="15">
        <v>0.85</v>
      </c>
      <c r="L91" s="15">
        <v>0.82</v>
      </c>
      <c r="M91" s="15">
        <v>4.47</v>
      </c>
    </row>
    <row r="92" spans="1:14" ht="17.45" customHeight="1" x14ac:dyDescent="0.25">
      <c r="A92" s="15">
        <v>2</v>
      </c>
      <c r="B92" s="15" t="s">
        <v>18</v>
      </c>
      <c r="C92" s="13" t="s">
        <v>42</v>
      </c>
      <c r="D92" s="16" t="s">
        <v>54</v>
      </c>
      <c r="E92" s="15">
        <v>3.95</v>
      </c>
      <c r="F92" s="15">
        <v>0.5</v>
      </c>
      <c r="G92" s="15">
        <v>24.15</v>
      </c>
      <c r="H92" s="15">
        <v>106.8</v>
      </c>
      <c r="I92" s="15">
        <v>6.67</v>
      </c>
      <c r="J92" s="15">
        <v>0.37</v>
      </c>
      <c r="K92" s="15">
        <v>0.03</v>
      </c>
      <c r="L92" s="15">
        <v>0.06</v>
      </c>
      <c r="M92" s="15">
        <v>0.73</v>
      </c>
    </row>
    <row r="93" spans="1:14" ht="18.75" x14ac:dyDescent="0.25">
      <c r="A93" s="15">
        <v>3</v>
      </c>
      <c r="B93" s="15" t="s">
        <v>20</v>
      </c>
      <c r="C93" s="13" t="s">
        <v>21</v>
      </c>
      <c r="D93" s="15" t="s">
        <v>22</v>
      </c>
      <c r="E93" s="15">
        <v>0.1</v>
      </c>
      <c r="F93" s="15">
        <v>0.02</v>
      </c>
      <c r="G93" s="15">
        <v>9.9</v>
      </c>
      <c r="H93" s="15">
        <v>35</v>
      </c>
      <c r="I93" s="15">
        <v>130.69</v>
      </c>
      <c r="J93" s="15">
        <v>0.5</v>
      </c>
      <c r="K93" s="15">
        <v>0.04</v>
      </c>
      <c r="L93" s="15">
        <v>0.06</v>
      </c>
      <c r="M93" s="15">
        <v>0.09</v>
      </c>
    </row>
    <row r="94" spans="1:14" ht="18.75" x14ac:dyDescent="0.25">
      <c r="A94" s="15">
        <v>4</v>
      </c>
      <c r="B94" s="15"/>
      <c r="C94" s="13" t="s">
        <v>77</v>
      </c>
      <c r="D94" s="30" t="s">
        <v>57</v>
      </c>
      <c r="E94" s="14">
        <v>2.2799999999999998</v>
      </c>
      <c r="F94" s="14">
        <v>2.38</v>
      </c>
      <c r="G94" s="14">
        <v>16.059999999999999</v>
      </c>
      <c r="H94" s="14">
        <v>95</v>
      </c>
      <c r="I94" s="14">
        <v>3.3</v>
      </c>
      <c r="J94" s="14">
        <v>0</v>
      </c>
      <c r="K94" s="14">
        <v>0.01</v>
      </c>
      <c r="L94" s="14">
        <v>0.15</v>
      </c>
      <c r="M94" s="14">
        <v>0</v>
      </c>
      <c r="N94" s="1"/>
    </row>
    <row r="95" spans="1:14" ht="17.25" customHeight="1" x14ac:dyDescent="0.3">
      <c r="A95" s="41" t="s">
        <v>23</v>
      </c>
      <c r="B95" s="41"/>
      <c r="C95" s="41"/>
      <c r="D95" s="17">
        <v>595</v>
      </c>
      <c r="E95" s="23">
        <f>SUM(E91:E93)</f>
        <v>24.76</v>
      </c>
      <c r="F95" s="23">
        <f t="shared" ref="F95:M95" si="20">SUM(F91:F93)</f>
        <v>27.74</v>
      </c>
      <c r="G95" s="23">
        <f t="shared" si="20"/>
        <v>83.240000000000009</v>
      </c>
      <c r="H95" s="23">
        <f t="shared" si="20"/>
        <v>654.56999999999994</v>
      </c>
      <c r="I95" s="23">
        <f t="shared" si="20"/>
        <v>183.49</v>
      </c>
      <c r="J95" s="23">
        <f t="shared" si="20"/>
        <v>3.75</v>
      </c>
      <c r="K95" s="23">
        <f t="shared" si="20"/>
        <v>0.92</v>
      </c>
      <c r="L95" s="23">
        <f t="shared" si="20"/>
        <v>0.94</v>
      </c>
      <c r="M95" s="23">
        <f t="shared" si="20"/>
        <v>5.2899999999999991</v>
      </c>
      <c r="N95" s="1"/>
    </row>
    <row r="96" spans="1:14" ht="18.75" x14ac:dyDescent="0.25">
      <c r="A96" s="37" t="s">
        <v>63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9"/>
      <c r="N96" s="1"/>
    </row>
    <row r="97" spans="1:14" ht="18.75" x14ac:dyDescent="0.25">
      <c r="A97" s="15">
        <v>1</v>
      </c>
      <c r="B97" s="15" t="s">
        <v>99</v>
      </c>
      <c r="C97" s="13" t="s">
        <v>100</v>
      </c>
      <c r="D97" s="15" t="s">
        <v>41</v>
      </c>
      <c r="E97" s="15">
        <v>1.5</v>
      </c>
      <c r="F97" s="15">
        <v>1.92</v>
      </c>
      <c r="G97" s="15">
        <v>14.5</v>
      </c>
      <c r="H97" s="15">
        <v>62.8</v>
      </c>
      <c r="I97" s="15">
        <v>11.85</v>
      </c>
      <c r="J97" s="15">
        <v>0.7</v>
      </c>
      <c r="K97" s="15">
        <v>7.4999999999999997E-2</v>
      </c>
      <c r="L97" s="15">
        <v>0.05</v>
      </c>
      <c r="M97" s="15">
        <v>5.25</v>
      </c>
      <c r="N97" s="1"/>
    </row>
    <row r="98" spans="1:14" ht="18.75" x14ac:dyDescent="0.25">
      <c r="A98" s="15">
        <v>2</v>
      </c>
      <c r="B98" s="15" t="s">
        <v>101</v>
      </c>
      <c r="C98" s="13" t="s">
        <v>102</v>
      </c>
      <c r="D98" s="15" t="s">
        <v>50</v>
      </c>
      <c r="E98" s="15">
        <v>2.77</v>
      </c>
      <c r="F98" s="15">
        <v>4.17</v>
      </c>
      <c r="G98" s="15">
        <v>33.25</v>
      </c>
      <c r="H98" s="15">
        <v>173.8</v>
      </c>
      <c r="I98" s="15">
        <v>130.69</v>
      </c>
      <c r="J98" s="15">
        <v>0.5</v>
      </c>
      <c r="K98" s="15">
        <v>0.04</v>
      </c>
      <c r="L98" s="15">
        <v>0.06</v>
      </c>
      <c r="M98" s="15">
        <v>0.09</v>
      </c>
      <c r="N98" s="1"/>
    </row>
    <row r="99" spans="1:14" ht="37.5" x14ac:dyDescent="0.25">
      <c r="A99" s="15">
        <v>3</v>
      </c>
      <c r="B99" s="15" t="s">
        <v>103</v>
      </c>
      <c r="C99" s="13" t="s">
        <v>104</v>
      </c>
      <c r="D99" s="15" t="s">
        <v>30</v>
      </c>
      <c r="E99" s="15">
        <v>12.4</v>
      </c>
      <c r="F99" s="15">
        <v>13.01</v>
      </c>
      <c r="G99" s="15">
        <v>10.76</v>
      </c>
      <c r="H99" s="15">
        <v>198.6</v>
      </c>
      <c r="I99" s="15">
        <v>34.32</v>
      </c>
      <c r="J99" s="15">
        <v>0.76</v>
      </c>
      <c r="K99" s="15">
        <v>0.33</v>
      </c>
      <c r="L99" s="15">
        <v>0.08</v>
      </c>
      <c r="M99" s="15">
        <v>0.44</v>
      </c>
      <c r="N99" s="1"/>
    </row>
    <row r="100" spans="1:14" ht="18.75" x14ac:dyDescent="0.25">
      <c r="A100" s="15">
        <v>4</v>
      </c>
      <c r="B100" s="15" t="s">
        <v>71</v>
      </c>
      <c r="C100" s="13" t="s">
        <v>72</v>
      </c>
      <c r="D100" s="15" t="s">
        <v>22</v>
      </c>
      <c r="E100" s="15">
        <v>0</v>
      </c>
      <c r="F100" s="15">
        <v>0</v>
      </c>
      <c r="G100" s="15">
        <v>14</v>
      </c>
      <c r="H100" s="15">
        <v>52.6</v>
      </c>
      <c r="I100" s="15">
        <v>0.16</v>
      </c>
      <c r="J100" s="15">
        <v>0</v>
      </c>
      <c r="K100" s="15">
        <v>0</v>
      </c>
      <c r="L100" s="15">
        <v>0</v>
      </c>
      <c r="M100" s="15">
        <v>0</v>
      </c>
      <c r="N100" s="1"/>
    </row>
    <row r="101" spans="1:14" ht="19.5" customHeight="1" x14ac:dyDescent="0.25">
      <c r="A101" s="15">
        <v>5</v>
      </c>
      <c r="B101" s="15" t="s">
        <v>18</v>
      </c>
      <c r="C101" s="13" t="s">
        <v>42</v>
      </c>
      <c r="D101" s="16" t="s">
        <v>56</v>
      </c>
      <c r="E101" s="15">
        <v>3.95</v>
      </c>
      <c r="F101" s="15">
        <v>0.5</v>
      </c>
      <c r="G101" s="15">
        <v>24.15</v>
      </c>
      <c r="H101" s="15">
        <v>106.8</v>
      </c>
      <c r="I101" s="15">
        <v>6.67</v>
      </c>
      <c r="J101" s="15">
        <v>0.37</v>
      </c>
      <c r="K101" s="15">
        <v>0.03</v>
      </c>
      <c r="L101" s="15">
        <v>0.06</v>
      </c>
      <c r="M101" s="15">
        <v>0.73</v>
      </c>
      <c r="N101" s="1"/>
    </row>
    <row r="102" spans="1:14" ht="24" customHeight="1" x14ac:dyDescent="0.25">
      <c r="A102" s="15">
        <v>6</v>
      </c>
      <c r="B102" s="15" t="s">
        <v>61</v>
      </c>
      <c r="C102" s="13" t="s">
        <v>62</v>
      </c>
      <c r="D102" s="16" t="s">
        <v>56</v>
      </c>
      <c r="E102" s="15">
        <v>2.31</v>
      </c>
      <c r="F102" s="15">
        <v>0.42</v>
      </c>
      <c r="G102" s="15">
        <v>11.31</v>
      </c>
      <c r="H102" s="15">
        <v>60.3</v>
      </c>
      <c r="I102" s="15">
        <v>23</v>
      </c>
      <c r="J102" s="15">
        <v>3.1</v>
      </c>
      <c r="K102" s="15">
        <v>0.11</v>
      </c>
      <c r="L102" s="15">
        <v>0.03</v>
      </c>
      <c r="M102" s="15">
        <v>0</v>
      </c>
    </row>
    <row r="103" spans="1:14" ht="18.75" x14ac:dyDescent="0.3">
      <c r="A103" s="41" t="s">
        <v>23</v>
      </c>
      <c r="B103" s="41"/>
      <c r="C103" s="41"/>
      <c r="D103" s="17">
        <v>760</v>
      </c>
      <c r="E103" s="23">
        <f t="shared" ref="E103:K103" si="21">SUM(E97:E102)</f>
        <v>22.93</v>
      </c>
      <c r="F103" s="23">
        <f t="shared" si="21"/>
        <v>20.020000000000003</v>
      </c>
      <c r="G103" s="23">
        <f t="shared" si="21"/>
        <v>107.97</v>
      </c>
      <c r="H103" s="23">
        <f t="shared" si="21"/>
        <v>654.9</v>
      </c>
      <c r="I103" s="23">
        <f t="shared" si="21"/>
        <v>206.68999999999997</v>
      </c>
      <c r="J103" s="23">
        <f t="shared" si="21"/>
        <v>5.43</v>
      </c>
      <c r="K103" s="23">
        <f t="shared" si="21"/>
        <v>0.58499999999999996</v>
      </c>
      <c r="L103" s="23">
        <f>SUM(L97:M102)</f>
        <v>6.79</v>
      </c>
      <c r="M103" s="19">
        <f>SUM(M97:M102)</f>
        <v>6.51</v>
      </c>
    </row>
    <row r="104" spans="1:14" ht="18" customHeight="1" x14ac:dyDescent="0.25">
      <c r="A104" s="17">
        <v>1</v>
      </c>
      <c r="B104" s="17">
        <v>2</v>
      </c>
      <c r="C104" s="17">
        <v>3</v>
      </c>
      <c r="D104" s="17">
        <v>4</v>
      </c>
      <c r="E104" s="19">
        <v>5</v>
      </c>
      <c r="F104" s="19">
        <v>6</v>
      </c>
      <c r="G104" s="19">
        <v>7</v>
      </c>
      <c r="H104" s="19">
        <v>8</v>
      </c>
      <c r="I104" s="19">
        <v>9</v>
      </c>
      <c r="J104" s="19">
        <v>10</v>
      </c>
      <c r="K104" s="19">
        <v>11</v>
      </c>
      <c r="L104" s="19">
        <v>12</v>
      </c>
      <c r="M104" s="19">
        <v>13</v>
      </c>
    </row>
    <row r="105" spans="1:14" ht="17.45" customHeight="1" x14ac:dyDescent="0.3">
      <c r="A105" s="13">
        <v>1</v>
      </c>
      <c r="B105" s="13"/>
      <c r="C105" s="13" t="s">
        <v>122</v>
      </c>
      <c r="D105" s="15" t="s">
        <v>36</v>
      </c>
      <c r="E105" s="24">
        <v>5</v>
      </c>
      <c r="F105" s="24">
        <v>8</v>
      </c>
      <c r="G105" s="24">
        <v>72</v>
      </c>
      <c r="H105" s="24">
        <v>380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</row>
    <row r="106" spans="1:14" ht="18.75" x14ac:dyDescent="0.3">
      <c r="A106" s="40" t="s">
        <v>53</v>
      </c>
      <c r="B106" s="40"/>
      <c r="C106" s="40"/>
      <c r="D106" s="17">
        <v>100</v>
      </c>
      <c r="E106" s="28">
        <f>E105</f>
        <v>5</v>
      </c>
      <c r="F106" s="28">
        <f t="shared" ref="F106:M106" si="22">F105</f>
        <v>8</v>
      </c>
      <c r="G106" s="28">
        <f t="shared" si="22"/>
        <v>72</v>
      </c>
      <c r="H106" s="28">
        <f t="shared" si="22"/>
        <v>380</v>
      </c>
      <c r="I106" s="28">
        <f t="shared" si="22"/>
        <v>0</v>
      </c>
      <c r="J106" s="28">
        <f t="shared" si="22"/>
        <v>0</v>
      </c>
      <c r="K106" s="28">
        <f t="shared" si="22"/>
        <v>0</v>
      </c>
      <c r="L106" s="28">
        <f t="shared" si="22"/>
        <v>0</v>
      </c>
      <c r="M106" s="28">
        <f t="shared" si="22"/>
        <v>0</v>
      </c>
    </row>
    <row r="107" spans="1:14" ht="17.45" customHeight="1" x14ac:dyDescent="0.25">
      <c r="A107" s="40" t="s">
        <v>75</v>
      </c>
      <c r="B107" s="40"/>
      <c r="C107" s="40"/>
      <c r="D107" s="17">
        <f t="shared" ref="D107:M107" si="23">D95+D103+D106</f>
        <v>1455</v>
      </c>
      <c r="E107" s="17">
        <f t="shared" si="23"/>
        <v>52.69</v>
      </c>
      <c r="F107" s="17">
        <f t="shared" si="23"/>
        <v>55.760000000000005</v>
      </c>
      <c r="G107" s="17">
        <f t="shared" si="23"/>
        <v>263.21000000000004</v>
      </c>
      <c r="H107" s="17">
        <f t="shared" si="23"/>
        <v>1689.4699999999998</v>
      </c>
      <c r="I107" s="17">
        <f t="shared" si="23"/>
        <v>390.17999999999995</v>
      </c>
      <c r="J107" s="17">
        <f t="shared" si="23"/>
        <v>9.18</v>
      </c>
      <c r="K107" s="17">
        <f t="shared" si="23"/>
        <v>1.5049999999999999</v>
      </c>
      <c r="L107" s="17">
        <f t="shared" si="23"/>
        <v>7.73</v>
      </c>
      <c r="M107" s="17">
        <f t="shared" si="23"/>
        <v>11.799999999999999</v>
      </c>
    </row>
    <row r="108" spans="1:14" ht="18.75" x14ac:dyDescent="0.25">
      <c r="A108" s="34" t="s">
        <v>132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6"/>
    </row>
    <row r="109" spans="1:14" ht="18.75" x14ac:dyDescent="0.25">
      <c r="A109" s="15">
        <v>1</v>
      </c>
      <c r="B109" s="15" t="s">
        <v>46</v>
      </c>
      <c r="C109" s="13" t="s">
        <v>47</v>
      </c>
      <c r="D109" s="15" t="s">
        <v>33</v>
      </c>
      <c r="E109" s="14">
        <v>13.36</v>
      </c>
      <c r="F109" s="15">
        <v>12.68</v>
      </c>
      <c r="G109" s="15">
        <v>60.3</v>
      </c>
      <c r="H109" s="15">
        <v>403.06</v>
      </c>
      <c r="I109" s="15">
        <v>197.5</v>
      </c>
      <c r="J109" s="15">
        <v>2.89</v>
      </c>
      <c r="K109" s="15">
        <v>0.37</v>
      </c>
      <c r="L109" s="15">
        <v>0.37</v>
      </c>
      <c r="M109" s="15">
        <v>1.07</v>
      </c>
    </row>
    <row r="110" spans="1:14" ht="18.75" customHeight="1" x14ac:dyDescent="0.25">
      <c r="A110" s="15">
        <v>2</v>
      </c>
      <c r="B110" s="15" t="s">
        <v>20</v>
      </c>
      <c r="C110" s="13" t="s">
        <v>21</v>
      </c>
      <c r="D110" s="15" t="s">
        <v>22</v>
      </c>
      <c r="E110" s="15">
        <v>0.1</v>
      </c>
      <c r="F110" s="15">
        <v>0.02</v>
      </c>
      <c r="G110" s="15">
        <v>9.9</v>
      </c>
      <c r="H110" s="15">
        <v>35</v>
      </c>
      <c r="I110" s="15">
        <v>130.69</v>
      </c>
      <c r="J110" s="15">
        <v>0.5</v>
      </c>
      <c r="K110" s="15">
        <v>0.04</v>
      </c>
      <c r="L110" s="15">
        <v>0.06</v>
      </c>
      <c r="M110" s="15">
        <v>0.09</v>
      </c>
    </row>
    <row r="111" spans="1:14" ht="33.75" customHeight="1" x14ac:dyDescent="0.25">
      <c r="A111" s="15">
        <v>3</v>
      </c>
      <c r="B111" s="15" t="s">
        <v>35</v>
      </c>
      <c r="C111" s="13" t="s">
        <v>87</v>
      </c>
      <c r="D111" s="15" t="s">
        <v>36</v>
      </c>
      <c r="E111" s="15">
        <v>0.4</v>
      </c>
      <c r="F111" s="15">
        <v>0.4</v>
      </c>
      <c r="G111" s="15">
        <v>9.8000000000000007</v>
      </c>
      <c r="H111" s="15">
        <v>47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</row>
    <row r="112" spans="1:14" ht="18.75" x14ac:dyDescent="0.3">
      <c r="A112" s="41" t="s">
        <v>23</v>
      </c>
      <c r="B112" s="41"/>
      <c r="C112" s="41"/>
      <c r="D112" s="17">
        <v>500</v>
      </c>
      <c r="E112" s="23">
        <f>SUM(E109:E111)</f>
        <v>13.86</v>
      </c>
      <c r="F112" s="23">
        <f t="shared" ref="F112:M112" si="24">SUM(F109:F111)</f>
        <v>13.1</v>
      </c>
      <c r="G112" s="23">
        <f t="shared" si="24"/>
        <v>80</v>
      </c>
      <c r="H112" s="23">
        <f t="shared" si="24"/>
        <v>485.06</v>
      </c>
      <c r="I112" s="23">
        <f t="shared" si="24"/>
        <v>328.19</v>
      </c>
      <c r="J112" s="23">
        <f t="shared" si="24"/>
        <v>3.39</v>
      </c>
      <c r="K112" s="23">
        <f t="shared" si="24"/>
        <v>0.41</v>
      </c>
      <c r="L112" s="23">
        <f t="shared" si="24"/>
        <v>0.43</v>
      </c>
      <c r="M112" s="23">
        <f t="shared" si="24"/>
        <v>1.1600000000000001</v>
      </c>
    </row>
    <row r="113" spans="1:14" ht="18.75" x14ac:dyDescent="0.25">
      <c r="A113" s="37" t="s">
        <v>63</v>
      </c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9"/>
      <c r="N113" s="1"/>
    </row>
    <row r="114" spans="1:14" ht="18" customHeight="1" x14ac:dyDescent="0.25">
      <c r="A114" s="15">
        <v>1</v>
      </c>
      <c r="B114" s="15" t="s">
        <v>114</v>
      </c>
      <c r="C114" s="13" t="s">
        <v>113</v>
      </c>
      <c r="D114" s="15" t="s">
        <v>41</v>
      </c>
      <c r="E114" s="15">
        <v>2.2999999999999998</v>
      </c>
      <c r="F114" s="15">
        <v>0.3</v>
      </c>
      <c r="G114" s="15">
        <v>12.5</v>
      </c>
      <c r="H114" s="15">
        <v>61.5</v>
      </c>
      <c r="I114" s="15">
        <v>9.84</v>
      </c>
      <c r="J114" s="15">
        <v>0.43</v>
      </c>
      <c r="K114" s="15">
        <v>0.05</v>
      </c>
      <c r="L114" s="15">
        <v>2.5000000000000001E-2</v>
      </c>
      <c r="M114" s="15">
        <v>3.3</v>
      </c>
      <c r="N114" s="1"/>
    </row>
    <row r="115" spans="1:14" ht="20.25" customHeight="1" x14ac:dyDescent="0.25">
      <c r="A115" s="15">
        <v>2</v>
      </c>
      <c r="B115" s="15" t="s">
        <v>108</v>
      </c>
      <c r="C115" s="13" t="s">
        <v>28</v>
      </c>
      <c r="D115" s="15" t="s">
        <v>50</v>
      </c>
      <c r="E115" s="15">
        <v>4.46</v>
      </c>
      <c r="F115" s="15">
        <v>3.9</v>
      </c>
      <c r="G115" s="15">
        <v>41.1</v>
      </c>
      <c r="H115" s="15">
        <v>196.5</v>
      </c>
      <c r="I115" s="15">
        <v>89.92</v>
      </c>
      <c r="J115" s="15">
        <v>1.56</v>
      </c>
      <c r="K115" s="15">
        <v>0.15</v>
      </c>
      <c r="L115" s="15">
        <v>7.4999999999999997E-2</v>
      </c>
      <c r="M115" s="15">
        <v>8.4700000000000006</v>
      </c>
      <c r="N115" s="2"/>
    </row>
    <row r="116" spans="1:14" ht="37.5" x14ac:dyDescent="0.25">
      <c r="A116" s="15">
        <v>3</v>
      </c>
      <c r="B116" s="15" t="s">
        <v>109</v>
      </c>
      <c r="C116" s="13" t="s">
        <v>110</v>
      </c>
      <c r="D116" s="15" t="s">
        <v>30</v>
      </c>
      <c r="E116" s="15">
        <v>5.66</v>
      </c>
      <c r="F116" s="15">
        <v>3.63</v>
      </c>
      <c r="G116" s="15">
        <v>8.08</v>
      </c>
      <c r="H116" s="15">
        <v>87.36</v>
      </c>
      <c r="I116" s="15">
        <v>24.1</v>
      </c>
      <c r="J116" s="15">
        <v>0.65</v>
      </c>
      <c r="K116" s="15">
        <v>0.03</v>
      </c>
      <c r="L116" s="15">
        <v>0.06</v>
      </c>
      <c r="M116" s="15">
        <v>8</v>
      </c>
      <c r="N116" s="1"/>
    </row>
    <row r="117" spans="1:14" ht="22.5" customHeight="1" x14ac:dyDescent="0.25">
      <c r="A117" s="15">
        <v>4</v>
      </c>
      <c r="B117" s="13" t="s">
        <v>111</v>
      </c>
      <c r="C117" s="13" t="s">
        <v>112</v>
      </c>
      <c r="D117" s="15" t="s">
        <v>36</v>
      </c>
      <c r="E117" s="15">
        <v>0.8</v>
      </c>
      <c r="F117" s="15">
        <v>0.1</v>
      </c>
      <c r="G117" s="15">
        <v>2.5</v>
      </c>
      <c r="H117" s="15">
        <v>14</v>
      </c>
      <c r="I117" s="15">
        <v>23</v>
      </c>
      <c r="J117" s="15">
        <v>0.6</v>
      </c>
      <c r="K117" s="15">
        <v>0.03</v>
      </c>
      <c r="L117" s="15">
        <v>0.04</v>
      </c>
      <c r="M117" s="15">
        <v>10</v>
      </c>
      <c r="N117" s="2"/>
    </row>
    <row r="118" spans="1:14" ht="18.75" x14ac:dyDescent="0.25">
      <c r="A118" s="15">
        <v>5</v>
      </c>
      <c r="B118" s="15" t="s">
        <v>60</v>
      </c>
      <c r="C118" s="13" t="s">
        <v>107</v>
      </c>
      <c r="D118" s="15" t="s">
        <v>22</v>
      </c>
      <c r="E118" s="15">
        <v>1</v>
      </c>
      <c r="F118" s="15">
        <v>0.06</v>
      </c>
      <c r="G118" s="15">
        <v>27.5</v>
      </c>
      <c r="H118" s="15">
        <v>110</v>
      </c>
      <c r="I118" s="15">
        <v>28.5</v>
      </c>
      <c r="J118" s="15">
        <v>1.1000000000000001</v>
      </c>
      <c r="K118" s="15">
        <v>0.1</v>
      </c>
      <c r="L118" s="15">
        <v>0.1</v>
      </c>
      <c r="M118" s="15">
        <v>28.5</v>
      </c>
      <c r="N118" s="2"/>
    </row>
    <row r="119" spans="1:14" ht="19.5" customHeight="1" x14ac:dyDescent="0.25">
      <c r="A119" s="15">
        <v>6</v>
      </c>
      <c r="B119" s="15" t="s">
        <v>18</v>
      </c>
      <c r="C119" s="13" t="s">
        <v>42</v>
      </c>
      <c r="D119" s="16" t="s">
        <v>56</v>
      </c>
      <c r="E119" s="15">
        <v>3.95</v>
      </c>
      <c r="F119" s="15">
        <v>0.5</v>
      </c>
      <c r="G119" s="15">
        <v>24.15</v>
      </c>
      <c r="H119" s="15">
        <v>106.8</v>
      </c>
      <c r="I119" s="15">
        <v>6.67</v>
      </c>
      <c r="J119" s="15">
        <v>0.37</v>
      </c>
      <c r="K119" s="15">
        <v>0.03</v>
      </c>
      <c r="L119" s="15">
        <v>0.06</v>
      </c>
      <c r="M119" s="15">
        <v>0.73</v>
      </c>
      <c r="N119" s="2"/>
    </row>
    <row r="120" spans="1:14" ht="18.75" x14ac:dyDescent="0.25">
      <c r="A120" s="15">
        <v>7</v>
      </c>
      <c r="B120" s="15" t="s">
        <v>61</v>
      </c>
      <c r="C120" s="13" t="s">
        <v>62</v>
      </c>
      <c r="D120" s="16" t="s">
        <v>56</v>
      </c>
      <c r="E120" s="15">
        <v>2.31</v>
      </c>
      <c r="F120" s="15">
        <v>0.42</v>
      </c>
      <c r="G120" s="15">
        <v>11.31</v>
      </c>
      <c r="H120" s="15">
        <v>60.3</v>
      </c>
      <c r="I120" s="15">
        <v>23</v>
      </c>
      <c r="J120" s="15">
        <v>3.1</v>
      </c>
      <c r="K120" s="15">
        <v>0.11</v>
      </c>
      <c r="L120" s="15">
        <v>0.03</v>
      </c>
      <c r="M120" s="15">
        <v>0</v>
      </c>
    </row>
    <row r="121" spans="1:14" ht="19.5" customHeight="1" x14ac:dyDescent="0.25">
      <c r="A121" s="41" t="s">
        <v>23</v>
      </c>
      <c r="B121" s="41"/>
      <c r="C121" s="41"/>
      <c r="D121" s="17">
        <v>860</v>
      </c>
      <c r="E121" s="19">
        <f t="shared" ref="E121:K121" si="25">SUM(E114:E120)</f>
        <v>20.48</v>
      </c>
      <c r="F121" s="19">
        <f t="shared" si="25"/>
        <v>8.9099999999999984</v>
      </c>
      <c r="G121" s="19">
        <f t="shared" si="25"/>
        <v>127.14000000000001</v>
      </c>
      <c r="H121" s="19">
        <f t="shared" si="25"/>
        <v>636.45999999999992</v>
      </c>
      <c r="I121" s="19">
        <f t="shared" si="25"/>
        <v>205.03</v>
      </c>
      <c r="J121" s="19">
        <f t="shared" si="25"/>
        <v>7.8100000000000005</v>
      </c>
      <c r="K121" s="19">
        <f t="shared" si="25"/>
        <v>0.5</v>
      </c>
      <c r="L121" s="25">
        <f>SUM(L114:M120)</f>
        <v>59.39</v>
      </c>
      <c r="M121" s="19">
        <f>SUM(M114:M120)</f>
        <v>58.999999999999993</v>
      </c>
    </row>
    <row r="122" spans="1:14" ht="21.75" customHeight="1" x14ac:dyDescent="0.25">
      <c r="A122" s="13">
        <v>1</v>
      </c>
      <c r="B122" s="13"/>
      <c r="C122" s="13" t="s">
        <v>123</v>
      </c>
      <c r="D122" s="16" t="s">
        <v>54</v>
      </c>
      <c r="E122" s="14">
        <v>2.99</v>
      </c>
      <c r="F122" s="14">
        <v>8</v>
      </c>
      <c r="G122" s="14">
        <v>23.71</v>
      </c>
      <c r="H122" s="14">
        <v>193.35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</row>
    <row r="123" spans="1:14" ht="18.75" x14ac:dyDescent="0.25">
      <c r="A123" s="40" t="s">
        <v>23</v>
      </c>
      <c r="B123" s="40"/>
      <c r="C123" s="40"/>
      <c r="D123" s="17">
        <v>50</v>
      </c>
      <c r="E123" s="19">
        <f>E122</f>
        <v>2.99</v>
      </c>
      <c r="F123" s="19">
        <f t="shared" ref="F123:M123" si="26">F122</f>
        <v>8</v>
      </c>
      <c r="G123" s="19">
        <f t="shared" si="26"/>
        <v>23.71</v>
      </c>
      <c r="H123" s="19">
        <f t="shared" si="26"/>
        <v>193.35</v>
      </c>
      <c r="I123" s="19">
        <f t="shared" si="26"/>
        <v>0</v>
      </c>
      <c r="J123" s="19">
        <f t="shared" si="26"/>
        <v>0</v>
      </c>
      <c r="K123" s="19">
        <f t="shared" si="26"/>
        <v>0</v>
      </c>
      <c r="L123" s="19">
        <f t="shared" si="26"/>
        <v>0</v>
      </c>
      <c r="M123" s="19">
        <f t="shared" si="26"/>
        <v>0</v>
      </c>
    </row>
    <row r="124" spans="1:14" ht="18.75" x14ac:dyDescent="0.25">
      <c r="A124" s="40" t="s">
        <v>75</v>
      </c>
      <c r="B124" s="40"/>
      <c r="C124" s="40"/>
      <c r="D124" s="17">
        <f t="shared" ref="D124:M124" si="27">D112+D121+D123</f>
        <v>1410</v>
      </c>
      <c r="E124" s="17">
        <f t="shared" si="27"/>
        <v>37.330000000000005</v>
      </c>
      <c r="F124" s="17">
        <f t="shared" si="27"/>
        <v>30.009999999999998</v>
      </c>
      <c r="G124" s="17">
        <f t="shared" si="27"/>
        <v>230.85000000000002</v>
      </c>
      <c r="H124" s="17">
        <f t="shared" si="27"/>
        <v>1314.87</v>
      </c>
      <c r="I124" s="17">
        <f t="shared" si="27"/>
        <v>533.22</v>
      </c>
      <c r="J124" s="17">
        <f t="shared" si="27"/>
        <v>11.200000000000001</v>
      </c>
      <c r="K124" s="17">
        <f t="shared" si="27"/>
        <v>0.90999999999999992</v>
      </c>
      <c r="L124" s="17">
        <f t="shared" si="27"/>
        <v>59.82</v>
      </c>
      <c r="M124" s="17">
        <f t="shared" si="27"/>
        <v>60.16</v>
      </c>
    </row>
    <row r="125" spans="1:14" ht="17.45" customHeight="1" x14ac:dyDescent="0.25">
      <c r="A125" s="34" t="s">
        <v>133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6"/>
    </row>
    <row r="126" spans="1:14" ht="18.75" x14ac:dyDescent="0.25">
      <c r="A126" s="15">
        <v>1</v>
      </c>
      <c r="B126" s="15" t="s">
        <v>43</v>
      </c>
      <c r="C126" s="13" t="s">
        <v>44</v>
      </c>
      <c r="D126" s="15" t="s">
        <v>41</v>
      </c>
      <c r="E126" s="15">
        <v>23.5</v>
      </c>
      <c r="F126" s="15">
        <v>9</v>
      </c>
      <c r="G126" s="15">
        <v>20.12</v>
      </c>
      <c r="H126" s="15">
        <v>176.8</v>
      </c>
      <c r="I126" s="15">
        <v>64.62</v>
      </c>
      <c r="J126" s="15">
        <v>196</v>
      </c>
      <c r="K126" s="15">
        <v>0.15</v>
      </c>
      <c r="L126" s="15">
        <v>0.11</v>
      </c>
      <c r="M126" s="15">
        <v>18.16</v>
      </c>
    </row>
    <row r="127" spans="1:14" ht="18.75" x14ac:dyDescent="0.25">
      <c r="A127" s="15">
        <v>2</v>
      </c>
      <c r="B127" s="15" t="s">
        <v>45</v>
      </c>
      <c r="C127" s="13" t="s">
        <v>42</v>
      </c>
      <c r="D127" s="16" t="s">
        <v>54</v>
      </c>
      <c r="E127" s="15">
        <v>3.95</v>
      </c>
      <c r="F127" s="15">
        <v>0.5</v>
      </c>
      <c r="G127" s="15">
        <v>24.15</v>
      </c>
      <c r="H127" s="15">
        <v>106.8</v>
      </c>
      <c r="I127" s="15">
        <v>6.67</v>
      </c>
      <c r="J127" s="15">
        <v>0.37</v>
      </c>
      <c r="K127" s="15">
        <v>0.03</v>
      </c>
      <c r="L127" s="15">
        <v>0.06</v>
      </c>
      <c r="M127" s="15">
        <v>0.73</v>
      </c>
    </row>
    <row r="128" spans="1:14" ht="18" customHeight="1" x14ac:dyDescent="0.25">
      <c r="A128" s="15">
        <v>3</v>
      </c>
      <c r="B128" s="15" t="s">
        <v>20</v>
      </c>
      <c r="C128" s="13" t="s">
        <v>21</v>
      </c>
      <c r="D128" s="15" t="s">
        <v>22</v>
      </c>
      <c r="E128" s="15">
        <v>0.1</v>
      </c>
      <c r="F128" s="15">
        <v>0.02</v>
      </c>
      <c r="G128" s="15">
        <v>9.9</v>
      </c>
      <c r="H128" s="15">
        <v>35</v>
      </c>
      <c r="I128" s="15">
        <v>130.69</v>
      </c>
      <c r="J128" s="15">
        <v>0.5</v>
      </c>
      <c r="K128" s="15">
        <v>0.04</v>
      </c>
      <c r="L128" s="15">
        <v>0.06</v>
      </c>
      <c r="M128" s="15">
        <v>0.09</v>
      </c>
    </row>
    <row r="129" spans="1:14" ht="17.45" customHeight="1" x14ac:dyDescent="0.25">
      <c r="A129" s="15">
        <v>4</v>
      </c>
      <c r="B129" s="15"/>
      <c r="C129" s="13" t="s">
        <v>86</v>
      </c>
      <c r="D129" s="27" t="s">
        <v>22</v>
      </c>
      <c r="E129" s="15">
        <v>0</v>
      </c>
      <c r="F129" s="15">
        <v>0</v>
      </c>
      <c r="G129" s="15">
        <v>24</v>
      </c>
      <c r="H129" s="15">
        <v>96</v>
      </c>
      <c r="I129" s="15">
        <v>14</v>
      </c>
      <c r="J129" s="15">
        <v>2.8</v>
      </c>
      <c r="K129" s="15">
        <v>0.02</v>
      </c>
      <c r="L129" s="15">
        <v>0.02</v>
      </c>
      <c r="M129" s="15">
        <v>4</v>
      </c>
    </row>
    <row r="130" spans="1:14" ht="18.75" x14ac:dyDescent="0.3">
      <c r="A130" s="41" t="s">
        <v>23</v>
      </c>
      <c r="B130" s="41"/>
      <c r="C130" s="41"/>
      <c r="D130" s="17">
        <v>500</v>
      </c>
      <c r="E130" s="23">
        <f t="shared" ref="E130:M130" si="28">SUM(E126:E128)</f>
        <v>27.55</v>
      </c>
      <c r="F130" s="23">
        <f t="shared" si="28"/>
        <v>9.52</v>
      </c>
      <c r="G130" s="23">
        <f t="shared" si="28"/>
        <v>54.169999999999995</v>
      </c>
      <c r="H130" s="23">
        <f t="shared" si="28"/>
        <v>318.60000000000002</v>
      </c>
      <c r="I130" s="23">
        <f t="shared" si="28"/>
        <v>201.98000000000002</v>
      </c>
      <c r="J130" s="23">
        <f t="shared" si="28"/>
        <v>196.87</v>
      </c>
      <c r="K130" s="23">
        <f t="shared" si="28"/>
        <v>0.22</v>
      </c>
      <c r="L130" s="23">
        <f t="shared" si="28"/>
        <v>0.22999999999999998</v>
      </c>
      <c r="M130" s="23">
        <f t="shared" si="28"/>
        <v>18.98</v>
      </c>
    </row>
    <row r="131" spans="1:14" ht="18.75" x14ac:dyDescent="0.25">
      <c r="A131" s="37" t="s">
        <v>63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9"/>
      <c r="N131" s="2"/>
    </row>
    <row r="132" spans="1:14" ht="21" customHeight="1" x14ac:dyDescent="0.25">
      <c r="A132" s="15">
        <v>1</v>
      </c>
      <c r="B132" s="15" t="s">
        <v>78</v>
      </c>
      <c r="C132" s="13" t="s">
        <v>79</v>
      </c>
      <c r="D132" s="15" t="s">
        <v>41</v>
      </c>
      <c r="E132" s="15">
        <v>3.8</v>
      </c>
      <c r="F132" s="15">
        <v>14.8</v>
      </c>
      <c r="G132" s="15">
        <v>23</v>
      </c>
      <c r="H132" s="15">
        <v>233.8</v>
      </c>
      <c r="I132" s="15">
        <v>18.75</v>
      </c>
      <c r="J132" s="15">
        <v>1.25</v>
      </c>
      <c r="K132" s="15">
        <v>0.15</v>
      </c>
      <c r="L132" s="13">
        <v>7.4999999999999997E-2</v>
      </c>
      <c r="M132" s="15">
        <v>8.5</v>
      </c>
      <c r="N132" s="2"/>
    </row>
    <row r="133" spans="1:14" ht="18.75" x14ac:dyDescent="0.25">
      <c r="A133" s="15">
        <v>2</v>
      </c>
      <c r="B133" s="15" t="s">
        <v>39</v>
      </c>
      <c r="C133" s="13" t="s">
        <v>40</v>
      </c>
      <c r="D133" s="15" t="s">
        <v>41</v>
      </c>
      <c r="E133" s="15">
        <v>20.71</v>
      </c>
      <c r="F133" s="15">
        <v>27.22</v>
      </c>
      <c r="G133" s="15">
        <v>49.19</v>
      </c>
      <c r="H133" s="15">
        <v>512.77</v>
      </c>
      <c r="I133" s="15">
        <v>46.13</v>
      </c>
      <c r="J133" s="15">
        <v>2.88</v>
      </c>
      <c r="K133" s="15">
        <v>0.85</v>
      </c>
      <c r="L133" s="13">
        <v>0.82</v>
      </c>
      <c r="M133" s="15">
        <v>4.47</v>
      </c>
      <c r="N133" s="2"/>
    </row>
    <row r="134" spans="1:14" ht="18.75" x14ac:dyDescent="0.25">
      <c r="A134" s="15">
        <v>3</v>
      </c>
      <c r="B134" s="15" t="s">
        <v>84</v>
      </c>
      <c r="C134" s="13" t="s">
        <v>85</v>
      </c>
      <c r="D134" s="15" t="s">
        <v>36</v>
      </c>
      <c r="E134" s="15">
        <v>1.83</v>
      </c>
      <c r="F134" s="15">
        <v>3.75</v>
      </c>
      <c r="G134" s="15">
        <v>8.75</v>
      </c>
      <c r="H134" s="15">
        <v>75.83</v>
      </c>
      <c r="I134" s="15">
        <v>34.97</v>
      </c>
      <c r="J134" s="15">
        <v>0.42</v>
      </c>
      <c r="K134" s="15">
        <v>1.7000000000000001E-2</v>
      </c>
      <c r="L134" s="13">
        <v>1.7000000000000001E-2</v>
      </c>
      <c r="M134" s="15">
        <v>27.5</v>
      </c>
      <c r="N134" s="2"/>
    </row>
    <row r="135" spans="1:14" ht="18.75" x14ac:dyDescent="0.25">
      <c r="A135" s="15">
        <v>4</v>
      </c>
      <c r="B135" s="15" t="s">
        <v>98</v>
      </c>
      <c r="C135" s="13" t="s">
        <v>97</v>
      </c>
      <c r="D135" s="15" t="s">
        <v>22</v>
      </c>
      <c r="E135" s="15">
        <v>0.19</v>
      </c>
      <c r="F135" s="15">
        <v>0</v>
      </c>
      <c r="G135" s="15">
        <v>19.600000000000001</v>
      </c>
      <c r="H135" s="15">
        <v>74.37</v>
      </c>
      <c r="I135" s="15">
        <v>25.6</v>
      </c>
      <c r="J135" s="15">
        <v>0.8</v>
      </c>
      <c r="K135" s="15">
        <v>3.2000000000000002E-3</v>
      </c>
      <c r="L135" s="15">
        <v>6.4000000000000001E-2</v>
      </c>
      <c r="M135" s="15">
        <v>0.17</v>
      </c>
      <c r="N135" s="2"/>
    </row>
    <row r="136" spans="1:14" ht="16.5" customHeight="1" x14ac:dyDescent="0.25">
      <c r="A136" s="15">
        <v>5</v>
      </c>
      <c r="B136" s="15" t="s">
        <v>18</v>
      </c>
      <c r="C136" s="13" t="s">
        <v>42</v>
      </c>
      <c r="D136" s="16" t="s">
        <v>56</v>
      </c>
      <c r="E136" s="15">
        <v>3.95</v>
      </c>
      <c r="F136" s="15">
        <v>0.5</v>
      </c>
      <c r="G136" s="15">
        <v>24.15</v>
      </c>
      <c r="H136" s="15">
        <v>106.8</v>
      </c>
      <c r="I136" s="15">
        <v>6.67</v>
      </c>
      <c r="J136" s="15">
        <v>0.37</v>
      </c>
      <c r="K136" s="15">
        <v>0.03</v>
      </c>
      <c r="L136" s="13">
        <v>0.06</v>
      </c>
      <c r="M136" s="15">
        <v>0.73</v>
      </c>
      <c r="N136" s="2"/>
    </row>
    <row r="137" spans="1:14" ht="21" customHeight="1" x14ac:dyDescent="0.25">
      <c r="A137" s="15">
        <v>6</v>
      </c>
      <c r="B137" s="15" t="s">
        <v>61</v>
      </c>
      <c r="C137" s="13" t="s">
        <v>62</v>
      </c>
      <c r="D137" s="16" t="s">
        <v>56</v>
      </c>
      <c r="E137" s="15">
        <v>2.31</v>
      </c>
      <c r="F137" s="15">
        <v>0.42</v>
      </c>
      <c r="G137" s="15">
        <v>11.31</v>
      </c>
      <c r="H137" s="15">
        <v>60.3</v>
      </c>
      <c r="I137" s="15">
        <v>23</v>
      </c>
      <c r="J137" s="15">
        <v>3.1</v>
      </c>
      <c r="K137" s="15">
        <v>0.11</v>
      </c>
      <c r="L137" s="13">
        <v>0.03</v>
      </c>
      <c r="M137" s="15">
        <v>0</v>
      </c>
      <c r="N137" s="1"/>
    </row>
    <row r="138" spans="1:14" ht="18.75" customHeight="1" x14ac:dyDescent="0.3">
      <c r="A138" s="41" t="s">
        <v>23</v>
      </c>
      <c r="B138" s="41"/>
      <c r="C138" s="41"/>
      <c r="D138" s="17">
        <v>860</v>
      </c>
      <c r="E138" s="23">
        <f t="shared" ref="E138:K138" si="29">SUM(E132:E137)</f>
        <v>32.790000000000006</v>
      </c>
      <c r="F138" s="23">
        <f t="shared" si="29"/>
        <v>46.69</v>
      </c>
      <c r="G138" s="23">
        <f t="shared" si="29"/>
        <v>136</v>
      </c>
      <c r="H138" s="23">
        <f t="shared" si="29"/>
        <v>1063.8699999999999</v>
      </c>
      <c r="I138" s="23">
        <f t="shared" si="29"/>
        <v>155.11999999999998</v>
      </c>
      <c r="J138" s="23">
        <f t="shared" si="29"/>
        <v>8.82</v>
      </c>
      <c r="K138" s="23">
        <f t="shared" si="29"/>
        <v>1.1602000000000001</v>
      </c>
      <c r="L138" s="29">
        <f>SUM(L132:M137)</f>
        <v>42.436</v>
      </c>
      <c r="M138" s="19">
        <f>SUM(M132:M137)</f>
        <v>41.37</v>
      </c>
      <c r="N138" s="2"/>
    </row>
    <row r="139" spans="1:14" ht="19.5" customHeight="1" x14ac:dyDescent="0.25">
      <c r="A139" s="17">
        <v>1</v>
      </c>
      <c r="B139" s="17">
        <v>2</v>
      </c>
      <c r="C139" s="17">
        <v>3</v>
      </c>
      <c r="D139" s="17">
        <v>4</v>
      </c>
      <c r="E139" s="19">
        <v>5</v>
      </c>
      <c r="F139" s="19">
        <v>6</v>
      </c>
      <c r="G139" s="19">
        <v>7</v>
      </c>
      <c r="H139" s="19">
        <v>8</v>
      </c>
      <c r="I139" s="19">
        <v>9</v>
      </c>
      <c r="J139" s="19">
        <v>10</v>
      </c>
      <c r="K139" s="19">
        <v>11</v>
      </c>
      <c r="L139" s="19">
        <v>12</v>
      </c>
      <c r="M139" s="19">
        <v>13</v>
      </c>
    </row>
    <row r="140" spans="1:14" ht="17.45" customHeight="1" x14ac:dyDescent="0.25">
      <c r="A140" s="18">
        <v>1</v>
      </c>
      <c r="B140" s="18"/>
      <c r="C140" s="13" t="s">
        <v>117</v>
      </c>
      <c r="D140" s="16" t="s">
        <v>54</v>
      </c>
      <c r="E140" s="14">
        <v>3.3</v>
      </c>
      <c r="F140" s="14">
        <v>12</v>
      </c>
      <c r="G140" s="14">
        <v>36.5</v>
      </c>
      <c r="H140" s="14">
        <v>270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</row>
    <row r="141" spans="1:14" ht="18.75" x14ac:dyDescent="0.25">
      <c r="A141" s="40" t="s">
        <v>53</v>
      </c>
      <c r="B141" s="40"/>
      <c r="C141" s="40"/>
      <c r="D141" s="17">
        <v>50</v>
      </c>
      <c r="E141" s="19">
        <f>E140</f>
        <v>3.3</v>
      </c>
      <c r="F141" s="19">
        <f t="shared" ref="F141" si="30">F140</f>
        <v>12</v>
      </c>
      <c r="G141" s="19">
        <f t="shared" ref="G141" si="31">G140</f>
        <v>36.5</v>
      </c>
      <c r="H141" s="19">
        <f t="shared" ref="H141" si="32">H140</f>
        <v>270</v>
      </c>
      <c r="I141" s="19">
        <f t="shared" ref="I141" si="33">I140</f>
        <v>0</v>
      </c>
      <c r="J141" s="19">
        <f t="shared" ref="J141" si="34">J140</f>
        <v>0</v>
      </c>
      <c r="K141" s="19">
        <f t="shared" ref="K141" si="35">K140</f>
        <v>0</v>
      </c>
      <c r="L141" s="19">
        <f t="shared" ref="L141" si="36">L140</f>
        <v>0</v>
      </c>
      <c r="M141" s="19">
        <f t="shared" ref="M141" si="37">M140</f>
        <v>0</v>
      </c>
    </row>
    <row r="142" spans="1:14" ht="18.75" x14ac:dyDescent="0.25">
      <c r="A142" s="40" t="s">
        <v>75</v>
      </c>
      <c r="B142" s="40"/>
      <c r="C142" s="40"/>
      <c r="D142" s="17">
        <f t="shared" ref="D142:M142" si="38">D130+D138+D141</f>
        <v>1410</v>
      </c>
      <c r="E142" s="17">
        <f t="shared" si="38"/>
        <v>63.64</v>
      </c>
      <c r="F142" s="17">
        <f t="shared" si="38"/>
        <v>68.209999999999994</v>
      </c>
      <c r="G142" s="17">
        <f t="shared" si="38"/>
        <v>226.67</v>
      </c>
      <c r="H142" s="17">
        <f t="shared" si="38"/>
        <v>1652.4699999999998</v>
      </c>
      <c r="I142" s="17">
        <f t="shared" si="38"/>
        <v>357.1</v>
      </c>
      <c r="J142" s="17">
        <f t="shared" si="38"/>
        <v>205.69</v>
      </c>
      <c r="K142" s="17">
        <f t="shared" si="38"/>
        <v>1.3802000000000001</v>
      </c>
      <c r="L142" s="17">
        <f t="shared" si="38"/>
        <v>42.665999999999997</v>
      </c>
      <c r="M142" s="17">
        <f t="shared" si="38"/>
        <v>60.349999999999994</v>
      </c>
    </row>
    <row r="143" spans="1:14" ht="18.75" x14ac:dyDescent="0.25">
      <c r="A143" s="34" t="s">
        <v>134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6"/>
    </row>
    <row r="144" spans="1:14" ht="17.45" customHeight="1" x14ac:dyDescent="0.25">
      <c r="A144" s="15">
        <v>1</v>
      </c>
      <c r="B144" s="15" t="s">
        <v>15</v>
      </c>
      <c r="C144" s="13" t="s">
        <v>16</v>
      </c>
      <c r="D144" s="15" t="s">
        <v>17</v>
      </c>
      <c r="E144" s="15">
        <v>9.94</v>
      </c>
      <c r="F144" s="15">
        <v>14.9</v>
      </c>
      <c r="G144" s="15">
        <v>35</v>
      </c>
      <c r="H144" s="15">
        <v>306.73</v>
      </c>
      <c r="I144" s="15">
        <v>261.37</v>
      </c>
      <c r="J144" s="15">
        <v>1</v>
      </c>
      <c r="K144" s="15">
        <v>0.08</v>
      </c>
      <c r="L144" s="15">
        <v>1.2E-2</v>
      </c>
      <c r="M144" s="15">
        <v>0.17</v>
      </c>
    </row>
    <row r="145" spans="1:14" ht="18.75" x14ac:dyDescent="0.25">
      <c r="A145" s="15">
        <v>2</v>
      </c>
      <c r="B145" s="15"/>
      <c r="C145" s="13" t="s">
        <v>77</v>
      </c>
      <c r="D145" s="30" t="s">
        <v>57</v>
      </c>
      <c r="E145" s="14">
        <v>2.2799999999999998</v>
      </c>
      <c r="F145" s="14">
        <v>2.38</v>
      </c>
      <c r="G145" s="14">
        <v>16.059999999999999</v>
      </c>
      <c r="H145" s="14">
        <v>95</v>
      </c>
      <c r="I145" s="14">
        <v>3.3</v>
      </c>
      <c r="J145" s="14">
        <v>0</v>
      </c>
      <c r="K145" s="14">
        <v>0.01</v>
      </c>
      <c r="L145" s="14">
        <v>0.15</v>
      </c>
      <c r="M145" s="14">
        <v>0</v>
      </c>
    </row>
    <row r="146" spans="1:14" ht="18.75" x14ac:dyDescent="0.25">
      <c r="A146" s="15">
        <v>3</v>
      </c>
      <c r="B146" s="15" t="s">
        <v>20</v>
      </c>
      <c r="C146" s="13" t="s">
        <v>21</v>
      </c>
      <c r="D146" s="15" t="s">
        <v>22</v>
      </c>
      <c r="E146" s="15">
        <v>0.1</v>
      </c>
      <c r="F146" s="15">
        <v>0.02</v>
      </c>
      <c r="G146" s="15">
        <v>9.9</v>
      </c>
      <c r="H146" s="15">
        <v>35</v>
      </c>
      <c r="I146" s="15">
        <v>130.69</v>
      </c>
      <c r="J146" s="15">
        <v>0.5</v>
      </c>
      <c r="K146" s="15">
        <v>0.04</v>
      </c>
      <c r="L146" s="15">
        <v>0.06</v>
      </c>
      <c r="M146" s="15">
        <v>0.09</v>
      </c>
    </row>
    <row r="147" spans="1:14" ht="18" customHeight="1" x14ac:dyDescent="0.25">
      <c r="A147" s="41" t="s">
        <v>23</v>
      </c>
      <c r="B147" s="41"/>
      <c r="C147" s="41"/>
      <c r="D147" s="17">
        <v>515</v>
      </c>
      <c r="E147" s="19">
        <f t="shared" ref="E147:M147" si="39">SUM(E144:E146)</f>
        <v>12.319999999999999</v>
      </c>
      <c r="F147" s="19">
        <f t="shared" si="39"/>
        <v>17.3</v>
      </c>
      <c r="G147" s="19">
        <f t="shared" si="39"/>
        <v>60.96</v>
      </c>
      <c r="H147" s="19">
        <f t="shared" si="39"/>
        <v>436.73</v>
      </c>
      <c r="I147" s="19">
        <f t="shared" si="39"/>
        <v>395.36</v>
      </c>
      <c r="J147" s="19">
        <f t="shared" si="39"/>
        <v>1.5</v>
      </c>
      <c r="K147" s="19">
        <f t="shared" si="39"/>
        <v>0.13</v>
      </c>
      <c r="L147" s="19">
        <f t="shared" si="39"/>
        <v>0.222</v>
      </c>
      <c r="M147" s="19">
        <f t="shared" si="39"/>
        <v>0.26</v>
      </c>
    </row>
    <row r="148" spans="1:14" ht="17.45" customHeight="1" x14ac:dyDescent="0.25">
      <c r="A148" s="58" t="s">
        <v>63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9"/>
    </row>
    <row r="149" spans="1:14" ht="18.75" x14ac:dyDescent="0.25">
      <c r="A149" s="15">
        <v>1</v>
      </c>
      <c r="B149" s="15" t="s">
        <v>105</v>
      </c>
      <c r="C149" s="13" t="s">
        <v>106</v>
      </c>
      <c r="D149" s="15" t="s">
        <v>41</v>
      </c>
      <c r="E149" s="15">
        <v>5.8</v>
      </c>
      <c r="F149" s="15">
        <v>4.33</v>
      </c>
      <c r="G149" s="15">
        <v>26.3</v>
      </c>
      <c r="H149" s="15">
        <v>166.65</v>
      </c>
      <c r="I149" s="15">
        <v>32.25</v>
      </c>
      <c r="J149" s="15">
        <v>0.43</v>
      </c>
      <c r="K149" s="15">
        <v>0</v>
      </c>
      <c r="L149" s="15">
        <v>0.05</v>
      </c>
      <c r="M149" s="26">
        <v>10</v>
      </c>
    </row>
    <row r="150" spans="1:14" ht="20.25" customHeight="1" x14ac:dyDescent="0.25">
      <c r="A150" s="15">
        <v>2</v>
      </c>
      <c r="B150" s="15" t="s">
        <v>58</v>
      </c>
      <c r="C150" s="13" t="s">
        <v>59</v>
      </c>
      <c r="D150" s="15" t="s">
        <v>50</v>
      </c>
      <c r="E150" s="15">
        <v>2.06</v>
      </c>
      <c r="F150" s="15">
        <v>3.6</v>
      </c>
      <c r="G150" s="15">
        <v>31.68</v>
      </c>
      <c r="H150" s="15">
        <v>157.80000000000001</v>
      </c>
      <c r="I150" s="15">
        <v>58.26</v>
      </c>
      <c r="J150" s="15">
        <v>1.3</v>
      </c>
      <c r="K150" s="15">
        <v>0.04</v>
      </c>
      <c r="L150" s="15">
        <v>0.04</v>
      </c>
      <c r="M150" s="26">
        <v>0.85</v>
      </c>
      <c r="N150" s="2"/>
    </row>
    <row r="151" spans="1:14" ht="17.25" customHeight="1" x14ac:dyDescent="0.25">
      <c r="A151" s="15">
        <v>3</v>
      </c>
      <c r="B151" s="15" t="s">
        <v>124</v>
      </c>
      <c r="C151" s="13" t="s">
        <v>125</v>
      </c>
      <c r="D151" s="15" t="s">
        <v>30</v>
      </c>
      <c r="E151" s="15">
        <v>13.6</v>
      </c>
      <c r="F151" s="15">
        <v>2.23</v>
      </c>
      <c r="G151" s="15">
        <v>4.28</v>
      </c>
      <c r="H151" s="15">
        <v>76.17</v>
      </c>
      <c r="I151" s="15">
        <v>44.5</v>
      </c>
      <c r="J151" s="15">
        <v>0.42</v>
      </c>
      <c r="K151" s="15">
        <v>0.01</v>
      </c>
      <c r="L151" s="15">
        <v>0.13</v>
      </c>
      <c r="M151" s="26">
        <v>0.44</v>
      </c>
      <c r="N151" s="2"/>
    </row>
    <row r="152" spans="1:14" ht="21.75" customHeight="1" x14ac:dyDescent="0.25">
      <c r="A152" s="15">
        <v>4</v>
      </c>
      <c r="B152" s="15" t="s">
        <v>60</v>
      </c>
      <c r="C152" s="13" t="s">
        <v>107</v>
      </c>
      <c r="D152" s="15" t="s">
        <v>22</v>
      </c>
      <c r="E152" s="15">
        <v>1</v>
      </c>
      <c r="F152" s="15">
        <v>0.06</v>
      </c>
      <c r="G152" s="15">
        <v>27.5</v>
      </c>
      <c r="H152" s="15">
        <v>110</v>
      </c>
      <c r="I152" s="15">
        <v>28.5</v>
      </c>
      <c r="J152" s="15">
        <v>1.1000000000000001</v>
      </c>
      <c r="K152" s="15">
        <v>0.1</v>
      </c>
      <c r="L152" s="15">
        <v>0.1</v>
      </c>
      <c r="M152" s="26">
        <v>28.5</v>
      </c>
      <c r="N152" s="2"/>
    </row>
    <row r="153" spans="1:14" ht="18.75" x14ac:dyDescent="0.25">
      <c r="A153" s="15">
        <v>5</v>
      </c>
      <c r="B153" s="15" t="s">
        <v>18</v>
      </c>
      <c r="C153" s="13" t="s">
        <v>42</v>
      </c>
      <c r="D153" s="16" t="s">
        <v>56</v>
      </c>
      <c r="E153" s="15">
        <v>3.95</v>
      </c>
      <c r="F153" s="15">
        <v>0.5</v>
      </c>
      <c r="G153" s="15">
        <v>24.15</v>
      </c>
      <c r="H153" s="15">
        <v>106.8</v>
      </c>
      <c r="I153" s="15">
        <v>6.67</v>
      </c>
      <c r="J153" s="15">
        <v>0.37</v>
      </c>
      <c r="K153" s="15">
        <v>0.03</v>
      </c>
      <c r="L153" s="15">
        <v>0.06</v>
      </c>
      <c r="M153" s="26">
        <v>0.73</v>
      </c>
    </row>
    <row r="154" spans="1:14" ht="18.75" x14ac:dyDescent="0.25">
      <c r="A154" s="15">
        <v>6</v>
      </c>
      <c r="B154" s="15" t="s">
        <v>61</v>
      </c>
      <c r="C154" s="13" t="s">
        <v>62</v>
      </c>
      <c r="D154" s="16" t="s">
        <v>56</v>
      </c>
      <c r="E154" s="15">
        <v>2.31</v>
      </c>
      <c r="F154" s="15">
        <v>0.42</v>
      </c>
      <c r="G154" s="15">
        <v>11.31</v>
      </c>
      <c r="H154" s="15">
        <v>60.3</v>
      </c>
      <c r="I154" s="15">
        <v>23</v>
      </c>
      <c r="J154" s="15">
        <v>3.1</v>
      </c>
      <c r="K154" s="15">
        <v>0.11</v>
      </c>
      <c r="L154" s="15">
        <v>0.03</v>
      </c>
      <c r="M154" s="26">
        <v>0</v>
      </c>
    </row>
    <row r="155" spans="1:14" ht="18.75" x14ac:dyDescent="0.25">
      <c r="A155" s="41" t="s">
        <v>23</v>
      </c>
      <c r="B155" s="41"/>
      <c r="C155" s="41"/>
      <c r="D155" s="17">
        <v>760</v>
      </c>
      <c r="E155" s="19">
        <f t="shared" ref="E155" si="40">SUM(E149:E154)</f>
        <v>28.72</v>
      </c>
      <c r="F155" s="19">
        <f t="shared" ref="F155" si="41">SUM(F149:F154)</f>
        <v>11.14</v>
      </c>
      <c r="G155" s="19">
        <f t="shared" ref="G155" si="42">SUM(G149:G154)</f>
        <v>125.22</v>
      </c>
      <c r="H155" s="19">
        <f t="shared" ref="H155" si="43">SUM(H149:H154)</f>
        <v>677.72</v>
      </c>
      <c r="I155" s="19">
        <f t="shared" ref="I155" si="44">SUM(I149:I154)</f>
        <v>193.17999999999998</v>
      </c>
      <c r="J155" s="19">
        <f t="shared" ref="J155" si="45">SUM(J149:J154)</f>
        <v>6.7200000000000006</v>
      </c>
      <c r="K155" s="19">
        <f t="shared" ref="K155" si="46">SUM(K149:K154)</f>
        <v>0.29000000000000004</v>
      </c>
      <c r="L155" s="19">
        <f>SUM(L149:M154)</f>
        <v>40.93</v>
      </c>
      <c r="M155" s="22">
        <f>SUM(M149:M154)</f>
        <v>40.519999999999996</v>
      </c>
    </row>
    <row r="156" spans="1:14" ht="18" customHeight="1" x14ac:dyDescent="0.25">
      <c r="A156" s="17">
        <v>1</v>
      </c>
      <c r="B156" s="17"/>
      <c r="C156" s="13" t="s">
        <v>86</v>
      </c>
      <c r="D156" s="15" t="s">
        <v>22</v>
      </c>
      <c r="E156" s="15">
        <v>0</v>
      </c>
      <c r="F156" s="15">
        <v>0</v>
      </c>
      <c r="G156" s="15">
        <v>24</v>
      </c>
      <c r="H156" s="15">
        <v>96</v>
      </c>
      <c r="I156" s="15">
        <v>14</v>
      </c>
      <c r="J156" s="15">
        <v>2.8</v>
      </c>
      <c r="K156" s="15">
        <v>0.02</v>
      </c>
      <c r="L156" s="15">
        <v>0.02</v>
      </c>
      <c r="M156" s="15">
        <v>4</v>
      </c>
    </row>
    <row r="157" spans="1:14" ht="25.5" customHeight="1" x14ac:dyDescent="0.25">
      <c r="A157" s="40" t="s">
        <v>53</v>
      </c>
      <c r="B157" s="40"/>
      <c r="C157" s="40"/>
      <c r="D157" s="17">
        <v>200</v>
      </c>
      <c r="E157" s="17">
        <f t="shared" ref="E157" si="47">E156</f>
        <v>0</v>
      </c>
      <c r="F157" s="17">
        <f t="shared" ref="F157" si="48">F156</f>
        <v>0</v>
      </c>
      <c r="G157" s="17">
        <f t="shared" ref="G157" si="49">G156</f>
        <v>24</v>
      </c>
      <c r="H157" s="17">
        <f t="shared" ref="H157" si="50">H156</f>
        <v>96</v>
      </c>
      <c r="I157" s="17">
        <f t="shared" ref="I157" si="51">I156</f>
        <v>14</v>
      </c>
      <c r="J157" s="17">
        <f t="shared" ref="J157" si="52">J156</f>
        <v>2.8</v>
      </c>
      <c r="K157" s="17">
        <f t="shared" ref="K157" si="53">K156</f>
        <v>0.02</v>
      </c>
      <c r="L157" s="17">
        <f t="shared" ref="L157" si="54">L156</f>
        <v>0.02</v>
      </c>
      <c r="M157" s="17">
        <f t="shared" ref="M157" si="55">M156</f>
        <v>4</v>
      </c>
    </row>
    <row r="158" spans="1:14" ht="19.5" customHeight="1" x14ac:dyDescent="0.25">
      <c r="A158" s="40" t="s">
        <v>75</v>
      </c>
      <c r="B158" s="40"/>
      <c r="C158" s="40"/>
      <c r="D158" s="17">
        <f t="shared" ref="D158:M158" si="56">D147+D155+D157</f>
        <v>1475</v>
      </c>
      <c r="E158" s="17">
        <f t="shared" si="56"/>
        <v>41.04</v>
      </c>
      <c r="F158" s="17">
        <f t="shared" si="56"/>
        <v>28.44</v>
      </c>
      <c r="G158" s="17">
        <f t="shared" si="56"/>
        <v>210.18</v>
      </c>
      <c r="H158" s="17">
        <f t="shared" si="56"/>
        <v>1210.45</v>
      </c>
      <c r="I158" s="17">
        <f t="shared" si="56"/>
        <v>602.54</v>
      </c>
      <c r="J158" s="17">
        <f t="shared" si="56"/>
        <v>11.02</v>
      </c>
      <c r="K158" s="17">
        <f t="shared" si="56"/>
        <v>0.44000000000000006</v>
      </c>
      <c r="L158" s="17">
        <f t="shared" si="56"/>
        <v>41.172000000000004</v>
      </c>
      <c r="M158" s="17">
        <f t="shared" si="56"/>
        <v>44.779999999999994</v>
      </c>
    </row>
    <row r="159" spans="1:14" ht="22.5" customHeight="1" x14ac:dyDescent="0.25">
      <c r="A159" s="34" t="s">
        <v>135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6"/>
    </row>
    <row r="160" spans="1:14" ht="18.75" x14ac:dyDescent="0.25">
      <c r="A160" s="15">
        <v>1</v>
      </c>
      <c r="B160" s="15" t="s">
        <v>24</v>
      </c>
      <c r="C160" s="13" t="s">
        <v>25</v>
      </c>
      <c r="D160" s="15" t="s">
        <v>26</v>
      </c>
      <c r="E160" s="15">
        <v>1.9</v>
      </c>
      <c r="F160" s="15">
        <v>22.08</v>
      </c>
      <c r="G160" s="15">
        <v>55.76</v>
      </c>
      <c r="H160" s="15">
        <v>161.1</v>
      </c>
      <c r="I160" s="15">
        <v>7.44</v>
      </c>
      <c r="J160" s="15">
        <v>0.64</v>
      </c>
      <c r="K160" s="15">
        <v>0.04</v>
      </c>
      <c r="L160" s="15">
        <v>0.04</v>
      </c>
      <c r="M160" s="15">
        <v>0</v>
      </c>
    </row>
    <row r="161" spans="1:13" ht="17.45" customHeight="1" x14ac:dyDescent="0.25">
      <c r="A161" s="15">
        <v>2</v>
      </c>
      <c r="B161" s="15"/>
      <c r="C161" s="13" t="s">
        <v>64</v>
      </c>
      <c r="D161" s="16" t="s">
        <v>36</v>
      </c>
      <c r="E161" s="14">
        <v>0.92</v>
      </c>
      <c r="F161" s="14">
        <v>0.2</v>
      </c>
      <c r="G161" s="14">
        <v>8.1199999999999992</v>
      </c>
      <c r="H161" s="14">
        <v>43</v>
      </c>
      <c r="I161" s="14">
        <v>34</v>
      </c>
      <c r="J161" s="14">
        <v>0.3</v>
      </c>
      <c r="K161" s="14">
        <v>0.04</v>
      </c>
      <c r="L161" s="14">
        <v>0.03</v>
      </c>
      <c r="M161" s="14">
        <v>60</v>
      </c>
    </row>
    <row r="162" spans="1:13" ht="18.75" x14ac:dyDescent="0.25">
      <c r="A162" s="15">
        <v>4</v>
      </c>
      <c r="B162" s="15" t="s">
        <v>20</v>
      </c>
      <c r="C162" s="13" t="s">
        <v>21</v>
      </c>
      <c r="D162" s="15" t="s">
        <v>22</v>
      </c>
      <c r="E162" s="15">
        <v>0.1</v>
      </c>
      <c r="F162" s="15">
        <v>0.02</v>
      </c>
      <c r="G162" s="15">
        <v>9.9</v>
      </c>
      <c r="H162" s="15">
        <v>35</v>
      </c>
      <c r="I162" s="15">
        <v>130.69</v>
      </c>
      <c r="J162" s="15">
        <v>0.5</v>
      </c>
      <c r="K162" s="15">
        <v>0.04</v>
      </c>
      <c r="L162" s="15">
        <v>0.06</v>
      </c>
      <c r="M162" s="15">
        <v>0.09</v>
      </c>
    </row>
    <row r="163" spans="1:13" ht="18.75" x14ac:dyDescent="0.3">
      <c r="A163" s="41" t="s">
        <v>23</v>
      </c>
      <c r="B163" s="41"/>
      <c r="C163" s="41"/>
      <c r="D163" s="17">
        <v>510</v>
      </c>
      <c r="E163" s="23">
        <f t="shared" ref="E163:M163" si="57">SUM(E160:E162)</f>
        <v>2.92</v>
      </c>
      <c r="F163" s="23">
        <f t="shared" si="57"/>
        <v>22.299999999999997</v>
      </c>
      <c r="G163" s="23">
        <f t="shared" si="57"/>
        <v>73.78</v>
      </c>
      <c r="H163" s="23">
        <f t="shared" si="57"/>
        <v>239.1</v>
      </c>
      <c r="I163" s="23">
        <f t="shared" si="57"/>
        <v>172.13</v>
      </c>
      <c r="J163" s="23">
        <f t="shared" si="57"/>
        <v>1.44</v>
      </c>
      <c r="K163" s="23">
        <f t="shared" si="57"/>
        <v>0.12</v>
      </c>
      <c r="L163" s="23">
        <f t="shared" si="57"/>
        <v>0.13</v>
      </c>
      <c r="M163" s="23">
        <f t="shared" si="57"/>
        <v>60.09</v>
      </c>
    </row>
    <row r="164" spans="1:13" ht="18.75" x14ac:dyDescent="0.25">
      <c r="A164" s="37" t="s">
        <v>63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9"/>
    </row>
    <row r="165" spans="1:13" ht="17.45" customHeight="1" x14ac:dyDescent="0.25">
      <c r="A165" s="15">
        <v>1</v>
      </c>
      <c r="B165" s="15" t="s">
        <v>65</v>
      </c>
      <c r="C165" s="13" t="s">
        <v>66</v>
      </c>
      <c r="D165" s="15" t="s">
        <v>41</v>
      </c>
      <c r="E165" s="15">
        <v>1.7</v>
      </c>
      <c r="F165" s="15">
        <v>1.77</v>
      </c>
      <c r="G165" s="15">
        <v>12.73</v>
      </c>
      <c r="H165" s="15">
        <v>58.47</v>
      </c>
      <c r="I165" s="15">
        <v>55.15</v>
      </c>
      <c r="J165" s="15">
        <v>3.14</v>
      </c>
      <c r="K165" s="15">
        <v>0.17</v>
      </c>
      <c r="L165" s="15">
        <v>0.15</v>
      </c>
      <c r="M165" s="15">
        <v>7.23</v>
      </c>
    </row>
    <row r="166" spans="1:13" ht="18.75" x14ac:dyDescent="0.25">
      <c r="A166" s="15">
        <v>2</v>
      </c>
      <c r="B166" s="15" t="s">
        <v>67</v>
      </c>
      <c r="C166" s="13" t="s">
        <v>68</v>
      </c>
      <c r="D166" s="15" t="s">
        <v>41</v>
      </c>
      <c r="E166" s="15">
        <v>18.82</v>
      </c>
      <c r="F166" s="15">
        <v>14.62</v>
      </c>
      <c r="G166" s="15">
        <v>21.43</v>
      </c>
      <c r="H166" s="15">
        <v>240.08</v>
      </c>
      <c r="I166" s="15">
        <v>31.27</v>
      </c>
      <c r="J166" s="15">
        <v>2.16</v>
      </c>
      <c r="K166" s="15">
        <v>0.13</v>
      </c>
      <c r="L166" s="15">
        <v>0.13</v>
      </c>
      <c r="M166" s="15">
        <v>11.9</v>
      </c>
    </row>
    <row r="167" spans="1:13" ht="19.5" customHeight="1" x14ac:dyDescent="0.25">
      <c r="A167" s="15">
        <v>3</v>
      </c>
      <c r="B167" s="15" t="s">
        <v>69</v>
      </c>
      <c r="C167" s="13" t="s">
        <v>70</v>
      </c>
      <c r="D167" s="15" t="s">
        <v>36</v>
      </c>
      <c r="E167" s="15">
        <v>0.8</v>
      </c>
      <c r="F167" s="15">
        <v>0.1</v>
      </c>
      <c r="G167" s="15">
        <v>2.5</v>
      </c>
      <c r="H167" s="15">
        <v>14</v>
      </c>
      <c r="I167" s="15">
        <v>23</v>
      </c>
      <c r="J167" s="15">
        <v>0.6</v>
      </c>
      <c r="K167" s="15">
        <v>0.03</v>
      </c>
      <c r="L167" s="15">
        <v>0.04</v>
      </c>
      <c r="M167" s="15">
        <v>10</v>
      </c>
    </row>
    <row r="168" spans="1:13" ht="17.25" customHeight="1" x14ac:dyDescent="0.25">
      <c r="A168" s="15">
        <v>4</v>
      </c>
      <c r="B168" s="15" t="s">
        <v>73</v>
      </c>
      <c r="C168" s="13" t="s">
        <v>74</v>
      </c>
      <c r="D168" s="15" t="s">
        <v>22</v>
      </c>
      <c r="E168" s="15">
        <v>0.1</v>
      </c>
      <c r="F168" s="15">
        <v>0</v>
      </c>
      <c r="G168" s="15">
        <v>24.2</v>
      </c>
      <c r="H168" s="15">
        <v>93</v>
      </c>
      <c r="I168" s="15">
        <v>12</v>
      </c>
      <c r="J168" s="15">
        <v>0</v>
      </c>
      <c r="K168" s="15">
        <v>0.02</v>
      </c>
      <c r="L168" s="15">
        <v>0</v>
      </c>
      <c r="M168" s="15">
        <v>19.5</v>
      </c>
    </row>
    <row r="169" spans="1:13" ht="18.75" x14ac:dyDescent="0.25">
      <c r="A169" s="15">
        <v>5</v>
      </c>
      <c r="B169" s="15" t="s">
        <v>18</v>
      </c>
      <c r="C169" s="13" t="s">
        <v>42</v>
      </c>
      <c r="D169" s="16" t="s">
        <v>56</v>
      </c>
      <c r="E169" s="15">
        <v>3.95</v>
      </c>
      <c r="F169" s="15">
        <v>0.5</v>
      </c>
      <c r="G169" s="15">
        <v>24.15</v>
      </c>
      <c r="H169" s="15">
        <v>106.8</v>
      </c>
      <c r="I169" s="15">
        <v>6.67</v>
      </c>
      <c r="J169" s="15">
        <v>0.37</v>
      </c>
      <c r="K169" s="15">
        <v>0.03</v>
      </c>
      <c r="L169" s="15">
        <v>0.06</v>
      </c>
      <c r="M169" s="15">
        <v>0.73</v>
      </c>
    </row>
    <row r="170" spans="1:13" ht="21" customHeight="1" x14ac:dyDescent="0.25">
      <c r="A170" s="15">
        <v>6</v>
      </c>
      <c r="B170" s="15" t="s">
        <v>61</v>
      </c>
      <c r="C170" s="13" t="s">
        <v>62</v>
      </c>
      <c r="D170" s="16" t="s">
        <v>56</v>
      </c>
      <c r="E170" s="15">
        <v>2.31</v>
      </c>
      <c r="F170" s="15">
        <v>0.42</v>
      </c>
      <c r="G170" s="15">
        <v>11.31</v>
      </c>
      <c r="H170" s="15">
        <v>60.3</v>
      </c>
      <c r="I170" s="15">
        <v>23</v>
      </c>
      <c r="J170" s="15">
        <v>3.1</v>
      </c>
      <c r="K170" s="15">
        <v>0.11</v>
      </c>
      <c r="L170" s="15">
        <v>0.03</v>
      </c>
      <c r="M170" s="15">
        <v>0</v>
      </c>
    </row>
    <row r="171" spans="1:13" ht="18.75" x14ac:dyDescent="0.25">
      <c r="A171" s="41" t="s">
        <v>53</v>
      </c>
      <c r="B171" s="41"/>
      <c r="C171" s="41"/>
      <c r="D171" s="17">
        <v>860</v>
      </c>
      <c r="E171" s="19">
        <f t="shared" ref="E171:K171" si="58">SUM(E165:E170)</f>
        <v>27.68</v>
      </c>
      <c r="F171" s="19">
        <f t="shared" si="58"/>
        <v>17.410000000000004</v>
      </c>
      <c r="G171" s="19">
        <f t="shared" si="58"/>
        <v>96.32</v>
      </c>
      <c r="H171" s="19">
        <f t="shared" si="58"/>
        <v>572.65</v>
      </c>
      <c r="I171" s="19">
        <f t="shared" si="58"/>
        <v>151.09</v>
      </c>
      <c r="J171" s="19">
        <f t="shared" si="58"/>
        <v>9.370000000000001</v>
      </c>
      <c r="K171" s="19">
        <f t="shared" si="58"/>
        <v>0.4900000000000001</v>
      </c>
      <c r="L171" s="19">
        <f>SUM(L165:M170)</f>
        <v>49.77</v>
      </c>
      <c r="M171" s="19">
        <f>SUM(M165:M170)</f>
        <v>49.36</v>
      </c>
    </row>
    <row r="172" spans="1:13" ht="18.75" x14ac:dyDescent="0.25">
      <c r="A172" s="17">
        <v>1</v>
      </c>
      <c r="B172" s="17">
        <v>2</v>
      </c>
      <c r="C172" s="17">
        <v>3</v>
      </c>
      <c r="D172" s="17">
        <v>4</v>
      </c>
      <c r="E172" s="19">
        <v>5</v>
      </c>
      <c r="F172" s="19">
        <v>6</v>
      </c>
      <c r="G172" s="19">
        <v>7</v>
      </c>
      <c r="H172" s="19">
        <v>8</v>
      </c>
      <c r="I172" s="19">
        <v>9</v>
      </c>
      <c r="J172" s="19">
        <v>10</v>
      </c>
      <c r="K172" s="19">
        <v>11</v>
      </c>
      <c r="L172" s="19">
        <v>12</v>
      </c>
      <c r="M172" s="19">
        <v>13</v>
      </c>
    </row>
    <row r="173" spans="1:13" ht="20.25" customHeight="1" x14ac:dyDescent="0.25">
      <c r="A173" s="18">
        <v>1</v>
      </c>
      <c r="B173" s="18"/>
      <c r="C173" s="13" t="s">
        <v>117</v>
      </c>
      <c r="D173" s="16" t="s">
        <v>54</v>
      </c>
      <c r="E173" s="14">
        <v>3.3</v>
      </c>
      <c r="F173" s="14">
        <v>12</v>
      </c>
      <c r="G173" s="14">
        <v>36.5</v>
      </c>
      <c r="H173" s="14">
        <v>270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</row>
    <row r="174" spans="1:13" ht="18.75" x14ac:dyDescent="0.25">
      <c r="A174" s="40" t="s">
        <v>53</v>
      </c>
      <c r="B174" s="40"/>
      <c r="C174" s="40"/>
      <c r="D174" s="17">
        <v>50</v>
      </c>
      <c r="E174" s="19">
        <f>E173</f>
        <v>3.3</v>
      </c>
      <c r="F174" s="19">
        <f t="shared" ref="F174" si="59">F173</f>
        <v>12</v>
      </c>
      <c r="G174" s="19">
        <f t="shared" ref="G174" si="60">G173</f>
        <v>36.5</v>
      </c>
      <c r="H174" s="19">
        <f t="shared" ref="H174" si="61">H173</f>
        <v>270</v>
      </c>
      <c r="I174" s="19">
        <f t="shared" ref="I174" si="62">I173</f>
        <v>0</v>
      </c>
      <c r="J174" s="19">
        <f t="shared" ref="J174" si="63">J173</f>
        <v>0</v>
      </c>
      <c r="K174" s="19">
        <f t="shared" ref="K174" si="64">K173</f>
        <v>0</v>
      </c>
      <c r="L174" s="19">
        <f t="shared" ref="L174" si="65">L173</f>
        <v>0</v>
      </c>
      <c r="M174" s="19">
        <f t="shared" ref="M174" si="66">M173</f>
        <v>0</v>
      </c>
    </row>
    <row r="175" spans="1:13" ht="18.75" x14ac:dyDescent="0.25">
      <c r="A175" s="40" t="s">
        <v>75</v>
      </c>
      <c r="B175" s="40"/>
      <c r="C175" s="40"/>
      <c r="D175" s="17">
        <f t="shared" ref="D175:M175" si="67">D163+D171+D174</f>
        <v>1420</v>
      </c>
      <c r="E175" s="17">
        <f t="shared" si="67"/>
        <v>33.9</v>
      </c>
      <c r="F175" s="17">
        <f t="shared" si="67"/>
        <v>51.71</v>
      </c>
      <c r="G175" s="17">
        <f t="shared" si="67"/>
        <v>206.6</v>
      </c>
      <c r="H175" s="17">
        <f t="shared" si="67"/>
        <v>1081.75</v>
      </c>
      <c r="I175" s="17">
        <f t="shared" si="67"/>
        <v>323.22000000000003</v>
      </c>
      <c r="J175" s="17">
        <f t="shared" si="67"/>
        <v>10.81</v>
      </c>
      <c r="K175" s="17">
        <f t="shared" si="67"/>
        <v>0.6100000000000001</v>
      </c>
      <c r="L175" s="17">
        <f t="shared" si="67"/>
        <v>49.900000000000006</v>
      </c>
      <c r="M175" s="17">
        <f t="shared" si="67"/>
        <v>109.45</v>
      </c>
    </row>
    <row r="176" spans="1:13" ht="18.75" x14ac:dyDescent="0.25">
      <c r="A176" s="34" t="s">
        <v>136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6"/>
    </row>
    <row r="177" spans="1:13" ht="20.25" customHeight="1" x14ac:dyDescent="0.25">
      <c r="A177" s="15">
        <v>1</v>
      </c>
      <c r="B177" s="15" t="s">
        <v>27</v>
      </c>
      <c r="C177" s="13" t="s">
        <v>28</v>
      </c>
      <c r="D177" s="15" t="s">
        <v>29</v>
      </c>
      <c r="E177" s="15">
        <v>8.35</v>
      </c>
      <c r="F177" s="15">
        <v>4.68</v>
      </c>
      <c r="G177" s="15">
        <v>49.32</v>
      </c>
      <c r="H177" s="15">
        <v>262.8</v>
      </c>
      <c r="I177" s="15">
        <v>107.9</v>
      </c>
      <c r="J177" s="15">
        <v>1.87</v>
      </c>
      <c r="K177" s="15">
        <v>0.18</v>
      </c>
      <c r="L177" s="15">
        <v>0.09</v>
      </c>
      <c r="M177" s="15">
        <v>10.1</v>
      </c>
    </row>
    <row r="178" spans="1:13" ht="18.75" x14ac:dyDescent="0.25">
      <c r="A178" s="15">
        <v>2</v>
      </c>
      <c r="B178" s="15" t="s">
        <v>51</v>
      </c>
      <c r="C178" s="13" t="s">
        <v>52</v>
      </c>
      <c r="D178" s="15" t="s">
        <v>30</v>
      </c>
      <c r="E178" s="15">
        <v>18.600000000000001</v>
      </c>
      <c r="F178" s="15">
        <v>8.6999999999999993</v>
      </c>
      <c r="G178" s="15">
        <v>0</v>
      </c>
      <c r="H178" s="15">
        <v>151.19999999999999</v>
      </c>
      <c r="I178" s="15">
        <v>24.14</v>
      </c>
      <c r="J178" s="15">
        <v>1</v>
      </c>
      <c r="K178" s="15">
        <v>0.12</v>
      </c>
      <c r="L178" s="15">
        <v>0.17</v>
      </c>
      <c r="M178" s="15">
        <v>1.34</v>
      </c>
    </row>
    <row r="179" spans="1:13" ht="17.45" customHeight="1" x14ac:dyDescent="0.25">
      <c r="A179" s="15">
        <v>3</v>
      </c>
      <c r="B179" s="15" t="s">
        <v>18</v>
      </c>
      <c r="C179" s="13" t="s">
        <v>19</v>
      </c>
      <c r="D179" s="16" t="s">
        <v>56</v>
      </c>
      <c r="E179" s="14">
        <v>2.37</v>
      </c>
      <c r="F179" s="14">
        <v>0.3</v>
      </c>
      <c r="G179" s="14">
        <v>14.1</v>
      </c>
      <c r="H179" s="14">
        <v>64.08</v>
      </c>
      <c r="I179" s="14">
        <v>4</v>
      </c>
      <c r="J179" s="14">
        <v>0.23</v>
      </c>
      <c r="K179" s="14">
        <v>1.4999999999999999E-2</v>
      </c>
      <c r="L179" s="14">
        <v>0.03</v>
      </c>
      <c r="M179" s="14">
        <v>0.44</v>
      </c>
    </row>
    <row r="180" spans="1:13" ht="18.75" x14ac:dyDescent="0.25">
      <c r="A180" s="15">
        <v>4</v>
      </c>
      <c r="B180" s="15" t="s">
        <v>20</v>
      </c>
      <c r="C180" s="13" t="s">
        <v>21</v>
      </c>
      <c r="D180" s="15" t="s">
        <v>22</v>
      </c>
      <c r="E180" s="15">
        <v>0.1</v>
      </c>
      <c r="F180" s="15">
        <v>0.02</v>
      </c>
      <c r="G180" s="15">
        <v>9.9</v>
      </c>
      <c r="H180" s="15">
        <v>35</v>
      </c>
      <c r="I180" s="15">
        <v>130.69</v>
      </c>
      <c r="J180" s="15">
        <v>0.5</v>
      </c>
      <c r="K180" s="15">
        <v>0.04</v>
      </c>
      <c r="L180" s="15">
        <v>0.06</v>
      </c>
      <c r="M180" s="15">
        <v>0.09</v>
      </c>
    </row>
    <row r="181" spans="1:13" ht="18.75" x14ac:dyDescent="0.25">
      <c r="A181" s="15">
        <v>5</v>
      </c>
      <c r="B181" s="15"/>
      <c r="C181" s="13" t="s">
        <v>76</v>
      </c>
      <c r="D181" s="30" t="s">
        <v>55</v>
      </c>
      <c r="E181" s="15">
        <v>2.4</v>
      </c>
      <c r="F181" s="15">
        <v>11.2</v>
      </c>
      <c r="G181" s="15">
        <v>22.4</v>
      </c>
      <c r="H181" s="15">
        <v>200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</row>
    <row r="182" spans="1:13" ht="21" customHeight="1" x14ac:dyDescent="0.3">
      <c r="A182" s="41" t="s">
        <v>23</v>
      </c>
      <c r="B182" s="41"/>
      <c r="C182" s="41"/>
      <c r="D182" s="17">
        <v>550</v>
      </c>
      <c r="E182" s="23">
        <f t="shared" ref="E182:M182" si="68">SUM(E177:E181)</f>
        <v>31.820000000000004</v>
      </c>
      <c r="F182" s="23">
        <f t="shared" si="68"/>
        <v>24.9</v>
      </c>
      <c r="G182" s="23">
        <f t="shared" si="68"/>
        <v>95.72</v>
      </c>
      <c r="H182" s="23">
        <f t="shared" si="68"/>
        <v>713.07999999999993</v>
      </c>
      <c r="I182" s="23">
        <f t="shared" si="68"/>
        <v>266.73</v>
      </c>
      <c r="J182" s="23">
        <f t="shared" si="68"/>
        <v>3.6</v>
      </c>
      <c r="K182" s="23">
        <f t="shared" si="68"/>
        <v>0.35499999999999998</v>
      </c>
      <c r="L182" s="23">
        <f t="shared" si="68"/>
        <v>0.35000000000000003</v>
      </c>
      <c r="M182" s="23">
        <f t="shared" si="68"/>
        <v>11.969999999999999</v>
      </c>
    </row>
    <row r="183" spans="1:13" ht="17.45" customHeight="1" x14ac:dyDescent="0.25">
      <c r="A183" s="37" t="s">
        <v>63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9"/>
    </row>
    <row r="184" spans="1:13" ht="18.75" x14ac:dyDescent="0.25">
      <c r="A184" s="15">
        <v>1</v>
      </c>
      <c r="B184" s="15" t="s">
        <v>78</v>
      </c>
      <c r="C184" s="13" t="s">
        <v>79</v>
      </c>
      <c r="D184" s="15" t="s">
        <v>41</v>
      </c>
      <c r="E184" s="15">
        <v>3.8</v>
      </c>
      <c r="F184" s="15">
        <v>14.8</v>
      </c>
      <c r="G184" s="15">
        <v>23</v>
      </c>
      <c r="H184" s="15">
        <v>233.8</v>
      </c>
      <c r="I184" s="15">
        <v>18.75</v>
      </c>
      <c r="J184" s="15">
        <v>1.25</v>
      </c>
      <c r="K184" s="15">
        <v>0.15</v>
      </c>
      <c r="L184" s="15">
        <v>7.4999999999999997E-2</v>
      </c>
      <c r="M184" s="15">
        <v>8.5</v>
      </c>
    </row>
    <row r="185" spans="1:13" ht="19.5" customHeight="1" x14ac:dyDescent="0.25">
      <c r="A185" s="15">
        <v>2</v>
      </c>
      <c r="B185" s="15" t="s">
        <v>80</v>
      </c>
      <c r="C185" s="13" t="s">
        <v>81</v>
      </c>
      <c r="D185" s="15" t="s">
        <v>50</v>
      </c>
      <c r="E185" s="15">
        <v>5.9</v>
      </c>
      <c r="F185" s="15">
        <v>4.45</v>
      </c>
      <c r="G185" s="15">
        <v>52.11</v>
      </c>
      <c r="H185" s="15">
        <v>312.60000000000002</v>
      </c>
      <c r="I185" s="15">
        <v>12.94</v>
      </c>
      <c r="J185" s="15">
        <v>4.2</v>
      </c>
      <c r="K185" s="15">
        <v>0.18</v>
      </c>
      <c r="L185" s="15">
        <v>0.1</v>
      </c>
      <c r="M185" s="15">
        <v>0</v>
      </c>
    </row>
    <row r="186" spans="1:13" ht="19.5" customHeight="1" x14ac:dyDescent="0.25">
      <c r="A186" s="15">
        <v>3</v>
      </c>
      <c r="B186" s="15" t="s">
        <v>82</v>
      </c>
      <c r="C186" s="13" t="s">
        <v>83</v>
      </c>
      <c r="D186" s="15" t="s">
        <v>30</v>
      </c>
      <c r="E186" s="14">
        <v>19.399999999999999</v>
      </c>
      <c r="F186" s="14">
        <v>9.3000000000000007</v>
      </c>
      <c r="G186" s="14">
        <v>7.8</v>
      </c>
      <c r="H186" s="14">
        <v>195.2</v>
      </c>
      <c r="I186" s="15">
        <v>8.1999999999999993</v>
      </c>
      <c r="J186" s="15">
        <v>7.15</v>
      </c>
      <c r="K186" s="15">
        <v>0.32</v>
      </c>
      <c r="L186" s="15">
        <v>2.21</v>
      </c>
      <c r="M186" s="15">
        <v>10.6</v>
      </c>
    </row>
    <row r="187" spans="1:13" ht="24.75" customHeight="1" x14ac:dyDescent="0.25">
      <c r="A187" s="15">
        <v>4</v>
      </c>
      <c r="B187" s="15" t="s">
        <v>84</v>
      </c>
      <c r="C187" s="13" t="s">
        <v>85</v>
      </c>
      <c r="D187" s="15" t="s">
        <v>36</v>
      </c>
      <c r="E187" s="15">
        <v>1.83</v>
      </c>
      <c r="F187" s="15">
        <v>3.75</v>
      </c>
      <c r="G187" s="15">
        <v>8.75</v>
      </c>
      <c r="H187" s="15">
        <v>75.83</v>
      </c>
      <c r="I187" s="15">
        <v>34.97</v>
      </c>
      <c r="J187" s="15">
        <v>0.42</v>
      </c>
      <c r="K187" s="15">
        <v>1.7000000000000001E-2</v>
      </c>
      <c r="L187" s="15">
        <v>1.7000000000000001E-2</v>
      </c>
      <c r="M187" s="15">
        <v>27.5</v>
      </c>
    </row>
    <row r="188" spans="1:13" ht="18.75" x14ac:dyDescent="0.25">
      <c r="A188" s="15">
        <v>5</v>
      </c>
      <c r="B188" s="15"/>
      <c r="C188" s="13" t="s">
        <v>86</v>
      </c>
      <c r="D188" s="15" t="s">
        <v>22</v>
      </c>
      <c r="E188" s="15">
        <v>0</v>
      </c>
      <c r="F188" s="15">
        <v>0</v>
      </c>
      <c r="G188" s="15">
        <v>24</v>
      </c>
      <c r="H188" s="15">
        <v>96</v>
      </c>
      <c r="I188" s="15">
        <v>14</v>
      </c>
      <c r="J188" s="15">
        <v>2.8</v>
      </c>
      <c r="K188" s="15">
        <v>0.02</v>
      </c>
      <c r="L188" s="15">
        <v>0.02</v>
      </c>
      <c r="M188" s="15">
        <v>4</v>
      </c>
    </row>
    <row r="189" spans="1:13" ht="18.75" x14ac:dyDescent="0.25">
      <c r="A189" s="15">
        <v>6</v>
      </c>
      <c r="B189" s="15" t="s">
        <v>18</v>
      </c>
      <c r="C189" s="13" t="s">
        <v>42</v>
      </c>
      <c r="D189" s="16" t="s">
        <v>56</v>
      </c>
      <c r="E189" s="15">
        <v>3.95</v>
      </c>
      <c r="F189" s="15">
        <v>0.5</v>
      </c>
      <c r="G189" s="15">
        <v>24.15</v>
      </c>
      <c r="H189" s="15">
        <v>106.8</v>
      </c>
      <c r="I189" s="15">
        <v>6.67</v>
      </c>
      <c r="J189" s="15">
        <v>0.37</v>
      </c>
      <c r="K189" s="15">
        <v>0.03</v>
      </c>
      <c r="L189" s="15">
        <v>0.06</v>
      </c>
      <c r="M189" s="15">
        <v>0.73</v>
      </c>
    </row>
    <row r="190" spans="1:13" ht="18.75" x14ac:dyDescent="0.25">
      <c r="A190" s="15">
        <v>7</v>
      </c>
      <c r="B190" s="15" t="s">
        <v>61</v>
      </c>
      <c r="C190" s="13" t="s">
        <v>62</v>
      </c>
      <c r="D190" s="16" t="s">
        <v>56</v>
      </c>
      <c r="E190" s="15">
        <v>2.31</v>
      </c>
      <c r="F190" s="15">
        <v>0.42</v>
      </c>
      <c r="G190" s="15">
        <v>11.31</v>
      </c>
      <c r="H190" s="15">
        <v>60.3</v>
      </c>
      <c r="I190" s="15">
        <v>23</v>
      </c>
      <c r="J190" s="15">
        <v>3.1</v>
      </c>
      <c r="K190" s="15">
        <v>0.11</v>
      </c>
      <c r="L190" s="15">
        <v>0.03</v>
      </c>
      <c r="M190" s="15">
        <v>0</v>
      </c>
    </row>
    <row r="191" spans="1:13" ht="17.25" customHeight="1" x14ac:dyDescent="0.25">
      <c r="A191" s="41" t="s">
        <v>23</v>
      </c>
      <c r="B191" s="41"/>
      <c r="C191" s="41"/>
      <c r="D191" s="17">
        <v>860</v>
      </c>
      <c r="E191" s="17">
        <f t="shared" ref="E191" si="69">SUM(E184:E190)</f>
        <v>37.190000000000005</v>
      </c>
      <c r="F191" s="17">
        <f t="shared" ref="F191" si="70">SUM(F184:F190)</f>
        <v>33.22</v>
      </c>
      <c r="G191" s="17">
        <f t="shared" ref="G191" si="71">SUM(G184:G190)</f>
        <v>151.12</v>
      </c>
      <c r="H191" s="17">
        <f t="shared" ref="H191" si="72">SUM(H184:H190)</f>
        <v>1080.5300000000002</v>
      </c>
      <c r="I191" s="17">
        <f t="shared" ref="I191" si="73">SUM(I184:I190)</f>
        <v>118.53</v>
      </c>
      <c r="J191" s="17">
        <f t="shared" ref="J191" si="74">SUM(J184:J190)</f>
        <v>19.290000000000003</v>
      </c>
      <c r="K191" s="17">
        <f t="shared" ref="K191" si="75">SUM(K184:K190)</f>
        <v>0.82699999999999996</v>
      </c>
      <c r="L191" s="18">
        <f>SUM(L184:M190)</f>
        <v>53.841999999999999</v>
      </c>
      <c r="M191" s="17">
        <f>SUM(M184:M190)</f>
        <v>51.33</v>
      </c>
    </row>
    <row r="192" spans="1:13" ht="17.45" customHeight="1" x14ac:dyDescent="0.25">
      <c r="A192" s="15">
        <v>1</v>
      </c>
      <c r="B192" s="18"/>
      <c r="C192" s="13" t="s">
        <v>118</v>
      </c>
      <c r="D192" s="16" t="s">
        <v>36</v>
      </c>
      <c r="E192" s="15">
        <v>5.88</v>
      </c>
      <c r="F192" s="15">
        <v>6.08</v>
      </c>
      <c r="G192" s="15">
        <v>68.52</v>
      </c>
      <c r="H192" s="15">
        <v>345.06</v>
      </c>
      <c r="I192" s="15">
        <v>0</v>
      </c>
      <c r="J192" s="15">
        <v>0</v>
      </c>
      <c r="K192" s="15">
        <v>0</v>
      </c>
      <c r="L192" s="13">
        <v>0</v>
      </c>
      <c r="M192" s="15">
        <v>0</v>
      </c>
    </row>
    <row r="193" spans="1:13" ht="21.75" customHeight="1" x14ac:dyDescent="0.25">
      <c r="A193" s="40" t="s">
        <v>119</v>
      </c>
      <c r="B193" s="40"/>
      <c r="C193" s="40"/>
      <c r="D193" s="17">
        <v>100</v>
      </c>
      <c r="E193" s="17">
        <f>E192</f>
        <v>5.88</v>
      </c>
      <c r="F193" s="17">
        <f t="shared" ref="F193" si="76">F192</f>
        <v>6.08</v>
      </c>
      <c r="G193" s="17">
        <f t="shared" ref="G193" si="77">G192</f>
        <v>68.52</v>
      </c>
      <c r="H193" s="17">
        <f t="shared" ref="H193" si="78">H192</f>
        <v>345.06</v>
      </c>
      <c r="I193" s="17">
        <f t="shared" ref="I193" si="79">I192</f>
        <v>0</v>
      </c>
      <c r="J193" s="17">
        <f t="shared" ref="J193" si="80">J192</f>
        <v>0</v>
      </c>
      <c r="K193" s="17">
        <f t="shared" ref="K193" si="81">K192</f>
        <v>0</v>
      </c>
      <c r="L193" s="17">
        <f t="shared" ref="L193" si="82">L192</f>
        <v>0</v>
      </c>
      <c r="M193" s="17">
        <f t="shared" ref="M193" si="83">M192</f>
        <v>0</v>
      </c>
    </row>
    <row r="194" spans="1:13" ht="22.5" customHeight="1" x14ac:dyDescent="0.25">
      <c r="A194" s="40" t="s">
        <v>75</v>
      </c>
      <c r="B194" s="40"/>
      <c r="C194" s="40"/>
      <c r="D194" s="17">
        <f t="shared" ref="D194:M194" si="84">D182+D191+D193</f>
        <v>1510</v>
      </c>
      <c r="E194" s="17">
        <f t="shared" si="84"/>
        <v>74.89</v>
      </c>
      <c r="F194" s="17">
        <f t="shared" si="84"/>
        <v>64.2</v>
      </c>
      <c r="G194" s="17">
        <f t="shared" si="84"/>
        <v>315.36</v>
      </c>
      <c r="H194" s="17">
        <f t="shared" si="84"/>
        <v>2138.67</v>
      </c>
      <c r="I194" s="17">
        <f t="shared" si="84"/>
        <v>385.26</v>
      </c>
      <c r="J194" s="17">
        <f t="shared" si="84"/>
        <v>22.890000000000004</v>
      </c>
      <c r="K194" s="17">
        <f t="shared" si="84"/>
        <v>1.1819999999999999</v>
      </c>
      <c r="L194" s="17">
        <f t="shared" si="84"/>
        <v>54.192</v>
      </c>
      <c r="M194" s="17">
        <f t="shared" si="84"/>
        <v>63.3</v>
      </c>
    </row>
    <row r="195" spans="1:13" ht="24" customHeight="1" x14ac:dyDescent="0.25">
      <c r="A195" s="34" t="s">
        <v>137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6"/>
    </row>
    <row r="196" spans="1:13" ht="18.75" x14ac:dyDescent="0.25">
      <c r="A196" s="15">
        <v>1</v>
      </c>
      <c r="B196" s="15" t="s">
        <v>31</v>
      </c>
      <c r="C196" s="13" t="s">
        <v>32</v>
      </c>
      <c r="D196" s="15" t="s">
        <v>33</v>
      </c>
      <c r="E196" s="15">
        <v>23.15</v>
      </c>
      <c r="F196" s="15">
        <v>15.75</v>
      </c>
      <c r="G196" s="15">
        <v>62.2</v>
      </c>
      <c r="H196" s="15">
        <v>482</v>
      </c>
      <c r="I196" s="15">
        <v>202.9</v>
      </c>
      <c r="J196" s="15">
        <v>1.58</v>
      </c>
      <c r="K196" s="15">
        <v>7.0000000000000007E-2</v>
      </c>
      <c r="L196" s="15">
        <v>0.37</v>
      </c>
      <c r="M196" s="15">
        <v>0.83</v>
      </c>
    </row>
    <row r="197" spans="1:13" ht="18.75" x14ac:dyDescent="0.25">
      <c r="A197" s="15">
        <v>2</v>
      </c>
      <c r="B197" s="15" t="s">
        <v>20</v>
      </c>
      <c r="C197" s="13" t="s">
        <v>34</v>
      </c>
      <c r="D197" s="15" t="s">
        <v>22</v>
      </c>
      <c r="E197" s="15">
        <v>0.1</v>
      </c>
      <c r="F197" s="15">
        <v>0.02</v>
      </c>
      <c r="G197" s="15">
        <v>9.9</v>
      </c>
      <c r="H197" s="15">
        <v>35</v>
      </c>
      <c r="I197" s="15">
        <v>130.69</v>
      </c>
      <c r="J197" s="15">
        <v>0.5</v>
      </c>
      <c r="K197" s="15">
        <v>0.04</v>
      </c>
      <c r="L197" s="15">
        <v>0.06</v>
      </c>
      <c r="M197" s="15">
        <v>0.09</v>
      </c>
    </row>
    <row r="198" spans="1:13" ht="18.75" x14ac:dyDescent="0.25">
      <c r="A198" s="15">
        <v>3</v>
      </c>
      <c r="B198" s="15" t="s">
        <v>35</v>
      </c>
      <c r="C198" s="13" t="s">
        <v>87</v>
      </c>
      <c r="D198" s="15" t="s">
        <v>36</v>
      </c>
      <c r="E198" s="15">
        <v>0.4</v>
      </c>
      <c r="F198" s="15">
        <v>0.4</v>
      </c>
      <c r="G198" s="15">
        <v>9.8000000000000007</v>
      </c>
      <c r="H198" s="15">
        <v>47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</row>
    <row r="199" spans="1:13" ht="17.45" customHeight="1" x14ac:dyDescent="0.3">
      <c r="A199" s="41" t="s">
        <v>23</v>
      </c>
      <c r="B199" s="41"/>
      <c r="C199" s="41"/>
      <c r="D199" s="17">
        <v>500</v>
      </c>
      <c r="E199" s="23">
        <f>SUM(E196:E198)</f>
        <v>23.65</v>
      </c>
      <c r="F199" s="23">
        <f t="shared" ref="F199:M199" si="85">SUM(F196:F198)</f>
        <v>16.169999999999998</v>
      </c>
      <c r="G199" s="23">
        <f t="shared" si="85"/>
        <v>81.900000000000006</v>
      </c>
      <c r="H199" s="23">
        <f t="shared" si="85"/>
        <v>564</v>
      </c>
      <c r="I199" s="23">
        <f t="shared" si="85"/>
        <v>333.59000000000003</v>
      </c>
      <c r="J199" s="23">
        <f t="shared" si="85"/>
        <v>2.08</v>
      </c>
      <c r="K199" s="23">
        <f t="shared" si="85"/>
        <v>0.11000000000000001</v>
      </c>
      <c r="L199" s="23">
        <f t="shared" si="85"/>
        <v>0.43</v>
      </c>
      <c r="M199" s="23">
        <f t="shared" si="85"/>
        <v>0.91999999999999993</v>
      </c>
    </row>
    <row r="200" spans="1:13" ht="18.75" x14ac:dyDescent="0.25">
      <c r="A200" s="37" t="s">
        <v>63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9"/>
    </row>
    <row r="201" spans="1:13" ht="18.75" x14ac:dyDescent="0.25">
      <c r="A201" s="15">
        <v>1</v>
      </c>
      <c r="B201" s="15" t="s">
        <v>92</v>
      </c>
      <c r="C201" s="13" t="s">
        <v>93</v>
      </c>
      <c r="D201" s="15" t="s">
        <v>41</v>
      </c>
      <c r="E201" s="15">
        <v>10</v>
      </c>
      <c r="F201" s="15">
        <v>5</v>
      </c>
      <c r="G201" s="15">
        <v>8</v>
      </c>
      <c r="H201" s="15">
        <v>117.8</v>
      </c>
      <c r="I201" s="15">
        <v>17.98</v>
      </c>
      <c r="J201" s="15">
        <v>2.11</v>
      </c>
      <c r="K201" s="15">
        <v>4.4999999999999998E-2</v>
      </c>
      <c r="L201" s="15">
        <v>0.46</v>
      </c>
      <c r="M201" s="15">
        <v>2.58</v>
      </c>
    </row>
    <row r="202" spans="1:13" ht="18" customHeight="1" x14ac:dyDescent="0.25">
      <c r="A202" s="15">
        <v>2</v>
      </c>
      <c r="B202" s="15" t="s">
        <v>88</v>
      </c>
      <c r="C202" s="13" t="s">
        <v>89</v>
      </c>
      <c r="D202" s="15" t="s">
        <v>90</v>
      </c>
      <c r="E202" s="14">
        <v>5.8</v>
      </c>
      <c r="F202" s="14">
        <v>13.5</v>
      </c>
      <c r="G202" s="14">
        <v>31.1</v>
      </c>
      <c r="H202" s="14">
        <v>225.6</v>
      </c>
      <c r="I202" s="15">
        <v>27.87</v>
      </c>
      <c r="J202" s="15">
        <v>0.43</v>
      </c>
      <c r="K202" s="15">
        <v>0.04</v>
      </c>
      <c r="L202" s="15">
        <v>0.01</v>
      </c>
      <c r="M202" s="15">
        <v>1.83</v>
      </c>
    </row>
    <row r="203" spans="1:13" ht="26.25" customHeight="1" x14ac:dyDescent="0.25">
      <c r="A203" s="15">
        <v>3</v>
      </c>
      <c r="B203" s="13" t="s">
        <v>91</v>
      </c>
      <c r="C203" s="13" t="s">
        <v>70</v>
      </c>
      <c r="D203" s="15" t="s">
        <v>36</v>
      </c>
      <c r="E203" s="15">
        <v>0.8</v>
      </c>
      <c r="F203" s="15">
        <v>0.1</v>
      </c>
      <c r="G203" s="15">
        <v>2.5</v>
      </c>
      <c r="H203" s="15">
        <v>14</v>
      </c>
      <c r="I203" s="15">
        <v>23</v>
      </c>
      <c r="J203" s="15">
        <v>0.6</v>
      </c>
      <c r="K203" s="15">
        <v>0.03</v>
      </c>
      <c r="L203" s="15">
        <v>0.04</v>
      </c>
      <c r="M203" s="15">
        <v>10</v>
      </c>
    </row>
    <row r="204" spans="1:13" ht="18.75" x14ac:dyDescent="0.25">
      <c r="A204" s="15">
        <v>4</v>
      </c>
      <c r="B204" s="15" t="s">
        <v>71</v>
      </c>
      <c r="C204" s="13" t="s">
        <v>72</v>
      </c>
      <c r="D204" s="15" t="s">
        <v>22</v>
      </c>
      <c r="E204" s="15">
        <v>0</v>
      </c>
      <c r="F204" s="15">
        <v>0</v>
      </c>
      <c r="G204" s="15">
        <v>14</v>
      </c>
      <c r="H204" s="15">
        <v>52.6</v>
      </c>
      <c r="I204" s="15">
        <v>0.16</v>
      </c>
      <c r="J204" s="15">
        <v>0</v>
      </c>
      <c r="K204" s="15">
        <v>0</v>
      </c>
      <c r="L204" s="15">
        <v>0</v>
      </c>
      <c r="M204" s="15">
        <v>0</v>
      </c>
    </row>
    <row r="205" spans="1:13" ht="19.5" customHeight="1" x14ac:dyDescent="0.25">
      <c r="A205" s="15">
        <v>5</v>
      </c>
      <c r="B205" s="15" t="s">
        <v>18</v>
      </c>
      <c r="C205" s="13" t="s">
        <v>42</v>
      </c>
      <c r="D205" s="16" t="s">
        <v>56</v>
      </c>
      <c r="E205" s="15">
        <v>3.95</v>
      </c>
      <c r="F205" s="15">
        <v>0.5</v>
      </c>
      <c r="G205" s="15">
        <v>24.15</v>
      </c>
      <c r="H205" s="15">
        <v>106.8</v>
      </c>
      <c r="I205" s="15">
        <v>6.67</v>
      </c>
      <c r="J205" s="15">
        <v>0.37</v>
      </c>
      <c r="K205" s="15">
        <v>0.03</v>
      </c>
      <c r="L205" s="15">
        <v>0.06</v>
      </c>
      <c r="M205" s="15">
        <v>0.73</v>
      </c>
    </row>
    <row r="206" spans="1:13" ht="19.5" customHeight="1" x14ac:dyDescent="0.25">
      <c r="A206" s="15">
        <v>6</v>
      </c>
      <c r="B206" s="15" t="s">
        <v>61</v>
      </c>
      <c r="C206" s="13" t="s">
        <v>62</v>
      </c>
      <c r="D206" s="16" t="s">
        <v>56</v>
      </c>
      <c r="E206" s="15">
        <v>2.31</v>
      </c>
      <c r="F206" s="15">
        <v>0.42</v>
      </c>
      <c r="G206" s="15">
        <v>11.31</v>
      </c>
      <c r="H206" s="15">
        <v>60.3</v>
      </c>
      <c r="I206" s="15">
        <v>23</v>
      </c>
      <c r="J206" s="15">
        <v>3.1</v>
      </c>
      <c r="K206" s="15">
        <v>0.11</v>
      </c>
      <c r="L206" s="15">
        <v>0.03</v>
      </c>
      <c r="M206" s="15">
        <v>0</v>
      </c>
    </row>
    <row r="207" spans="1:13" ht="18.75" customHeight="1" x14ac:dyDescent="0.25">
      <c r="A207" s="41" t="s">
        <v>23</v>
      </c>
      <c r="B207" s="41"/>
      <c r="C207" s="41"/>
      <c r="D207" s="17">
        <v>910</v>
      </c>
      <c r="E207" s="19">
        <f t="shared" ref="E207" si="86">SUM(E201:E206)</f>
        <v>22.86</v>
      </c>
      <c r="F207" s="19">
        <f t="shared" ref="F207" si="87">SUM(F201:F206)</f>
        <v>19.520000000000003</v>
      </c>
      <c r="G207" s="19">
        <f t="shared" ref="G207" si="88">SUM(G201:G206)</f>
        <v>91.06</v>
      </c>
      <c r="H207" s="19">
        <f t="shared" ref="H207" si="89">SUM(H201:H206)</f>
        <v>577.09999999999991</v>
      </c>
      <c r="I207" s="19">
        <f t="shared" ref="I207" si="90">SUM(I201:I206)</f>
        <v>98.679999999999993</v>
      </c>
      <c r="J207" s="19">
        <f t="shared" ref="J207" si="91">SUM(J201:J206)</f>
        <v>6.61</v>
      </c>
      <c r="K207" s="19">
        <f t="shared" ref="K207" si="92">SUM(K201:K206)</f>
        <v>0.255</v>
      </c>
      <c r="L207" s="19">
        <f>SUM(L201:M206)</f>
        <v>15.74</v>
      </c>
      <c r="M207" s="19">
        <f>SUM(M201:M206)</f>
        <v>15.14</v>
      </c>
    </row>
    <row r="208" spans="1:13" ht="18.75" x14ac:dyDescent="0.3">
      <c r="A208" s="15">
        <v>1</v>
      </c>
      <c r="B208" s="15">
        <v>2</v>
      </c>
      <c r="C208" s="15">
        <v>3</v>
      </c>
      <c r="D208" s="15">
        <v>4</v>
      </c>
      <c r="E208" s="32">
        <v>5</v>
      </c>
      <c r="F208" s="32">
        <v>6</v>
      </c>
      <c r="G208" s="32">
        <v>7</v>
      </c>
      <c r="H208" s="32">
        <v>8</v>
      </c>
      <c r="I208" s="32">
        <v>9</v>
      </c>
      <c r="J208" s="32">
        <v>10</v>
      </c>
      <c r="K208" s="32">
        <v>11</v>
      </c>
      <c r="L208" s="32">
        <v>12</v>
      </c>
      <c r="M208" s="32">
        <v>13</v>
      </c>
    </row>
    <row r="209" spans="1:13" ht="18.75" customHeight="1" x14ac:dyDescent="0.25">
      <c r="A209" s="13">
        <v>1</v>
      </c>
      <c r="B209" s="13"/>
      <c r="C209" s="13" t="s">
        <v>120</v>
      </c>
      <c r="D209" s="16" t="s">
        <v>54</v>
      </c>
      <c r="E209" s="14">
        <v>6.15</v>
      </c>
      <c r="F209" s="14">
        <v>3.95</v>
      </c>
      <c r="G209" s="14">
        <v>1.6</v>
      </c>
      <c r="H209" s="14">
        <v>67.8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</row>
    <row r="210" spans="1:13" ht="18.75" x14ac:dyDescent="0.25">
      <c r="A210" s="40" t="s">
        <v>75</v>
      </c>
      <c r="B210" s="40"/>
      <c r="C210" s="40"/>
      <c r="D210" s="17">
        <v>50</v>
      </c>
      <c r="E210" s="19">
        <f>E209</f>
        <v>6.15</v>
      </c>
      <c r="F210" s="19">
        <f t="shared" ref="F210" si="93">F209</f>
        <v>3.95</v>
      </c>
      <c r="G210" s="19">
        <f t="shared" ref="G210" si="94">G209</f>
        <v>1.6</v>
      </c>
      <c r="H210" s="19">
        <f t="shared" ref="H210" si="95">H209</f>
        <v>67.8</v>
      </c>
      <c r="I210" s="19">
        <f t="shared" ref="I210" si="96">I209</f>
        <v>0</v>
      </c>
      <c r="J210" s="19">
        <f t="shared" ref="J210" si="97">J209</f>
        <v>0</v>
      </c>
      <c r="K210" s="19">
        <f t="shared" ref="K210" si="98">K209</f>
        <v>0</v>
      </c>
      <c r="L210" s="19">
        <f t="shared" ref="L210" si="99">L209</f>
        <v>0</v>
      </c>
      <c r="M210" s="19">
        <f t="shared" ref="M210" si="100">M209</f>
        <v>0</v>
      </c>
    </row>
    <row r="211" spans="1:13" ht="21" customHeight="1" x14ac:dyDescent="0.25">
      <c r="A211" s="40" t="s">
        <v>75</v>
      </c>
      <c r="B211" s="40"/>
      <c r="C211" s="40"/>
      <c r="D211" s="17">
        <f t="shared" ref="D211:M211" si="101">D199+D207+D210</f>
        <v>1460</v>
      </c>
      <c r="E211" s="17">
        <f t="shared" si="101"/>
        <v>52.66</v>
      </c>
      <c r="F211" s="17">
        <f t="shared" si="101"/>
        <v>39.64</v>
      </c>
      <c r="G211" s="17">
        <f t="shared" si="101"/>
        <v>174.56</v>
      </c>
      <c r="H211" s="17">
        <f t="shared" si="101"/>
        <v>1208.8999999999999</v>
      </c>
      <c r="I211" s="17">
        <f t="shared" si="101"/>
        <v>432.27000000000004</v>
      </c>
      <c r="J211" s="17">
        <f t="shared" si="101"/>
        <v>8.6900000000000013</v>
      </c>
      <c r="K211" s="17">
        <f t="shared" si="101"/>
        <v>0.36499999999999999</v>
      </c>
      <c r="L211" s="17">
        <f t="shared" si="101"/>
        <v>16.170000000000002</v>
      </c>
      <c r="M211" s="17">
        <f t="shared" si="101"/>
        <v>16.060000000000002</v>
      </c>
    </row>
    <row r="212" spans="1:13" ht="21" customHeight="1" x14ac:dyDescent="0.25">
      <c r="A212" s="34" t="s">
        <v>138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6"/>
    </row>
    <row r="213" spans="1:13" ht="18.75" customHeight="1" x14ac:dyDescent="0.25">
      <c r="A213" s="15">
        <v>1</v>
      </c>
      <c r="B213" s="15" t="s">
        <v>37</v>
      </c>
      <c r="C213" s="13" t="s">
        <v>38</v>
      </c>
      <c r="D213" s="15" t="s">
        <v>22</v>
      </c>
      <c r="E213" s="15">
        <v>1.5</v>
      </c>
      <c r="F213" s="15">
        <v>5.8</v>
      </c>
      <c r="G213" s="15">
        <v>32.799999999999997</v>
      </c>
      <c r="H213" s="15">
        <v>100</v>
      </c>
      <c r="I213" s="15">
        <v>24</v>
      </c>
      <c r="J213" s="15">
        <v>0.4</v>
      </c>
      <c r="K213" s="15">
        <v>0.06</v>
      </c>
      <c r="L213" s="15">
        <v>0.02</v>
      </c>
      <c r="M213" s="15">
        <v>0</v>
      </c>
    </row>
    <row r="214" spans="1:13" ht="18.75" x14ac:dyDescent="0.25">
      <c r="A214" s="15">
        <v>2</v>
      </c>
      <c r="B214" s="15" t="s">
        <v>20</v>
      </c>
      <c r="C214" s="13" t="s">
        <v>21</v>
      </c>
      <c r="D214" s="15" t="s">
        <v>22</v>
      </c>
      <c r="E214" s="15">
        <v>0.1</v>
      </c>
      <c r="F214" s="15">
        <v>0.02</v>
      </c>
      <c r="G214" s="15">
        <v>9.9</v>
      </c>
      <c r="H214" s="15">
        <v>35</v>
      </c>
      <c r="I214" s="15">
        <v>130.69</v>
      </c>
      <c r="J214" s="15">
        <v>0.5</v>
      </c>
      <c r="K214" s="15">
        <v>0.04</v>
      </c>
      <c r="L214" s="15">
        <v>0.06</v>
      </c>
      <c r="M214" s="15">
        <v>0.09</v>
      </c>
    </row>
    <row r="215" spans="1:13" ht="18.75" x14ac:dyDescent="0.25">
      <c r="A215" s="15">
        <v>3</v>
      </c>
      <c r="B215" s="15"/>
      <c r="C215" s="13" t="s">
        <v>94</v>
      </c>
      <c r="D215" s="27" t="s">
        <v>50</v>
      </c>
      <c r="E215" s="15">
        <v>2.25</v>
      </c>
      <c r="F215" s="15">
        <v>0.75</v>
      </c>
      <c r="G215" s="15">
        <v>31.5</v>
      </c>
      <c r="H215" s="15">
        <v>144</v>
      </c>
      <c r="I215" s="15">
        <v>21</v>
      </c>
      <c r="J215" s="15">
        <v>2.25</v>
      </c>
      <c r="K215" s="15">
        <v>7.4999999999999997E-2</v>
      </c>
      <c r="L215" s="15">
        <v>0.105</v>
      </c>
      <c r="M215" s="15">
        <v>45</v>
      </c>
    </row>
    <row r="216" spans="1:13" ht="18.75" x14ac:dyDescent="0.3">
      <c r="A216" s="41" t="s">
        <v>23</v>
      </c>
      <c r="B216" s="41"/>
      <c r="C216" s="41"/>
      <c r="D216" s="17">
        <v>550</v>
      </c>
      <c r="E216" s="23">
        <f>SUM(E213:E215)</f>
        <v>3.85</v>
      </c>
      <c r="F216" s="23">
        <f t="shared" ref="F216:M216" si="102">SUM(F213:F215)</f>
        <v>6.5699999999999994</v>
      </c>
      <c r="G216" s="23">
        <f t="shared" si="102"/>
        <v>74.199999999999989</v>
      </c>
      <c r="H216" s="23">
        <f t="shared" si="102"/>
        <v>279</v>
      </c>
      <c r="I216" s="23">
        <f t="shared" si="102"/>
        <v>175.69</v>
      </c>
      <c r="J216" s="23">
        <f t="shared" si="102"/>
        <v>3.15</v>
      </c>
      <c r="K216" s="23">
        <f t="shared" si="102"/>
        <v>0.17499999999999999</v>
      </c>
      <c r="L216" s="23">
        <f t="shared" si="102"/>
        <v>0.185</v>
      </c>
      <c r="M216" s="23">
        <f t="shared" si="102"/>
        <v>45.09</v>
      </c>
    </row>
    <row r="217" spans="1:13" ht="17.45" customHeight="1" x14ac:dyDescent="0.25">
      <c r="A217" s="37" t="s">
        <v>63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9"/>
    </row>
    <row r="218" spans="1:13" ht="18.75" x14ac:dyDescent="0.25">
      <c r="A218" s="15">
        <v>1</v>
      </c>
      <c r="B218" s="15" t="s">
        <v>95</v>
      </c>
      <c r="C218" s="13" t="s">
        <v>96</v>
      </c>
      <c r="D218" s="15" t="s">
        <v>41</v>
      </c>
      <c r="E218" s="15">
        <v>8.0500000000000007</v>
      </c>
      <c r="F218" s="15">
        <v>4.9000000000000004</v>
      </c>
      <c r="G218" s="15">
        <v>11.57</v>
      </c>
      <c r="H218" s="15">
        <v>156.44999999999999</v>
      </c>
      <c r="I218" s="15">
        <v>34.590000000000003</v>
      </c>
      <c r="J218" s="15">
        <v>2.2999999999999998</v>
      </c>
      <c r="K218" s="15">
        <v>0.11</v>
      </c>
      <c r="L218" s="15">
        <v>0.14000000000000001</v>
      </c>
      <c r="M218" s="15">
        <v>6.91</v>
      </c>
    </row>
    <row r="219" spans="1:13" ht="18.75" x14ac:dyDescent="0.25">
      <c r="A219" s="15">
        <v>2</v>
      </c>
      <c r="B219" s="15" t="s">
        <v>48</v>
      </c>
      <c r="C219" s="13" t="s">
        <v>49</v>
      </c>
      <c r="D219" s="15" t="s">
        <v>50</v>
      </c>
      <c r="E219" s="15">
        <v>4.4000000000000004</v>
      </c>
      <c r="F219" s="15">
        <v>4.92</v>
      </c>
      <c r="G219" s="15">
        <v>37.08</v>
      </c>
      <c r="H219" s="15">
        <v>201</v>
      </c>
      <c r="I219" s="15">
        <v>66.52</v>
      </c>
      <c r="J219" s="15">
        <v>2.23</v>
      </c>
      <c r="K219" s="15">
        <v>0.255</v>
      </c>
      <c r="L219" s="15">
        <v>0.06</v>
      </c>
      <c r="M219" s="15">
        <v>8.65</v>
      </c>
    </row>
    <row r="220" spans="1:13" ht="21.75" customHeight="1" x14ac:dyDescent="0.25">
      <c r="A220" s="15">
        <v>3</v>
      </c>
      <c r="B220" s="15" t="s">
        <v>51</v>
      </c>
      <c r="C220" s="13" t="s">
        <v>52</v>
      </c>
      <c r="D220" s="15" t="s">
        <v>30</v>
      </c>
      <c r="E220" s="15">
        <v>18.600000000000001</v>
      </c>
      <c r="F220" s="15">
        <v>8.6999999999999993</v>
      </c>
      <c r="G220" s="15">
        <v>0</v>
      </c>
      <c r="H220" s="15">
        <v>151.19999999999999</v>
      </c>
      <c r="I220" s="15">
        <v>24.14</v>
      </c>
      <c r="J220" s="15">
        <v>1</v>
      </c>
      <c r="K220" s="15">
        <v>0.12</v>
      </c>
      <c r="L220" s="15">
        <v>0.17</v>
      </c>
      <c r="M220" s="15">
        <v>1.34</v>
      </c>
    </row>
    <row r="221" spans="1:13" ht="17.45" customHeight="1" x14ac:dyDescent="0.25">
      <c r="A221" s="15">
        <v>4</v>
      </c>
      <c r="B221" s="15" t="s">
        <v>98</v>
      </c>
      <c r="C221" s="13" t="s">
        <v>97</v>
      </c>
      <c r="D221" s="15" t="s">
        <v>22</v>
      </c>
      <c r="E221" s="15">
        <v>0.19</v>
      </c>
      <c r="F221" s="15">
        <v>0</v>
      </c>
      <c r="G221" s="15">
        <v>19.600000000000001</v>
      </c>
      <c r="H221" s="15">
        <v>74.37</v>
      </c>
      <c r="I221" s="15">
        <v>25.6</v>
      </c>
      <c r="J221" s="15">
        <v>0.8</v>
      </c>
      <c r="K221" s="15">
        <v>3.2000000000000002E-3</v>
      </c>
      <c r="L221" s="15">
        <v>6.4000000000000001E-2</v>
      </c>
      <c r="M221" s="15">
        <v>0.17</v>
      </c>
    </row>
    <row r="222" spans="1:13" ht="18.75" x14ac:dyDescent="0.25">
      <c r="A222" s="15">
        <v>5</v>
      </c>
      <c r="B222" s="15" t="s">
        <v>18</v>
      </c>
      <c r="C222" s="13" t="s">
        <v>42</v>
      </c>
      <c r="D222" s="16" t="s">
        <v>56</v>
      </c>
      <c r="E222" s="15">
        <v>3.95</v>
      </c>
      <c r="F222" s="15">
        <v>0.5</v>
      </c>
      <c r="G222" s="15">
        <v>24.15</v>
      </c>
      <c r="H222" s="15">
        <v>106.8</v>
      </c>
      <c r="I222" s="15">
        <v>6.67</v>
      </c>
      <c r="J222" s="15">
        <v>0.37</v>
      </c>
      <c r="K222" s="15">
        <v>0.03</v>
      </c>
      <c r="L222" s="15">
        <v>0.06</v>
      </c>
      <c r="M222" s="15">
        <v>0.73</v>
      </c>
    </row>
    <row r="223" spans="1:13" ht="19.5" customHeight="1" x14ac:dyDescent="0.25">
      <c r="A223" s="15">
        <v>6</v>
      </c>
      <c r="B223" s="15" t="s">
        <v>61</v>
      </c>
      <c r="C223" s="13" t="s">
        <v>62</v>
      </c>
      <c r="D223" s="16" t="s">
        <v>56</v>
      </c>
      <c r="E223" s="15">
        <v>2.31</v>
      </c>
      <c r="F223" s="15">
        <v>0.42</v>
      </c>
      <c r="G223" s="15">
        <v>11.31</v>
      </c>
      <c r="H223" s="15">
        <v>60.3</v>
      </c>
      <c r="I223" s="15">
        <v>23</v>
      </c>
      <c r="J223" s="15">
        <v>3.1</v>
      </c>
      <c r="K223" s="15">
        <v>0.11</v>
      </c>
      <c r="L223" s="15">
        <v>0.03</v>
      </c>
      <c r="M223" s="15">
        <v>0</v>
      </c>
    </row>
    <row r="224" spans="1:13" ht="22.5" customHeight="1" x14ac:dyDescent="0.25">
      <c r="A224" s="41" t="s">
        <v>23</v>
      </c>
      <c r="B224" s="41"/>
      <c r="C224" s="41"/>
      <c r="D224" s="17">
        <v>760</v>
      </c>
      <c r="E224" s="19">
        <f t="shared" ref="E224" si="103">SUM(E218:E223)</f>
        <v>37.500000000000007</v>
      </c>
      <c r="F224" s="19">
        <f t="shared" ref="F224" si="104">SUM(F218:F223)</f>
        <v>19.440000000000001</v>
      </c>
      <c r="G224" s="19">
        <f t="shared" ref="G224" si="105">SUM(G218:G223)</f>
        <v>103.71000000000001</v>
      </c>
      <c r="H224" s="19">
        <f t="shared" ref="H224" si="106">SUM(H218:H223)</f>
        <v>750.11999999999989</v>
      </c>
      <c r="I224" s="19">
        <f t="shared" ref="I224" si="107">SUM(I218:I223)</f>
        <v>180.51999999999998</v>
      </c>
      <c r="J224" s="19">
        <f t="shared" ref="J224" si="108">SUM(J218:J223)</f>
        <v>9.7999999999999989</v>
      </c>
      <c r="K224" s="19">
        <f t="shared" ref="K224" si="109">SUM(K218:K223)</f>
        <v>0.62819999999999998</v>
      </c>
      <c r="L224" s="19">
        <f>SUM(L218:M223)</f>
        <v>18.324000000000002</v>
      </c>
      <c r="M224" s="19">
        <f>SUM(M218:M223)</f>
        <v>17.800000000000004</v>
      </c>
    </row>
    <row r="225" spans="1:13" ht="17.45" customHeight="1" x14ac:dyDescent="0.25">
      <c r="A225" s="15">
        <v>1</v>
      </c>
      <c r="B225" s="13"/>
      <c r="C225" s="13" t="s">
        <v>121</v>
      </c>
      <c r="D225" s="16" t="s">
        <v>54</v>
      </c>
      <c r="E225" s="14">
        <v>4.57</v>
      </c>
      <c r="F225" s="14">
        <v>5.86</v>
      </c>
      <c r="G225" s="14">
        <v>18.79</v>
      </c>
      <c r="H225" s="14">
        <v>149.32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</row>
    <row r="226" spans="1:13" ht="18.75" x14ac:dyDescent="0.25">
      <c r="A226" s="40" t="s">
        <v>53</v>
      </c>
      <c r="B226" s="40"/>
      <c r="C226" s="40"/>
      <c r="D226" s="17">
        <v>50</v>
      </c>
      <c r="E226" s="19">
        <f>E225</f>
        <v>4.57</v>
      </c>
      <c r="F226" s="19">
        <f t="shared" ref="F226" si="110">F225</f>
        <v>5.86</v>
      </c>
      <c r="G226" s="19">
        <f t="shared" ref="G226" si="111">G225</f>
        <v>18.79</v>
      </c>
      <c r="H226" s="19">
        <f t="shared" ref="H226" si="112">H225</f>
        <v>149.32</v>
      </c>
      <c r="I226" s="19">
        <f t="shared" ref="I226" si="113">I225</f>
        <v>0</v>
      </c>
      <c r="J226" s="19">
        <f t="shared" ref="J226" si="114">J225</f>
        <v>0</v>
      </c>
      <c r="K226" s="19">
        <f t="shared" ref="K226" si="115">K225</f>
        <v>0</v>
      </c>
      <c r="L226" s="19">
        <f t="shared" ref="L226" si="116">L225</f>
        <v>0</v>
      </c>
      <c r="M226" s="19">
        <f t="shared" ref="M226" si="117">M225</f>
        <v>0</v>
      </c>
    </row>
    <row r="227" spans="1:13" ht="19.5" customHeight="1" x14ac:dyDescent="0.25">
      <c r="A227" s="40" t="s">
        <v>75</v>
      </c>
      <c r="B227" s="40"/>
      <c r="C227" s="40"/>
      <c r="D227" s="17">
        <f t="shared" ref="D227:M227" si="118">D216+D224+D226</f>
        <v>1360</v>
      </c>
      <c r="E227" s="17">
        <f t="shared" si="118"/>
        <v>45.920000000000009</v>
      </c>
      <c r="F227" s="17">
        <f t="shared" si="118"/>
        <v>31.87</v>
      </c>
      <c r="G227" s="17">
        <f t="shared" si="118"/>
        <v>196.7</v>
      </c>
      <c r="H227" s="17">
        <f t="shared" si="118"/>
        <v>1178.4399999999998</v>
      </c>
      <c r="I227" s="17">
        <f t="shared" si="118"/>
        <v>356.21</v>
      </c>
      <c r="J227" s="17">
        <f t="shared" si="118"/>
        <v>12.95</v>
      </c>
      <c r="K227" s="17">
        <f t="shared" si="118"/>
        <v>0.80319999999999991</v>
      </c>
      <c r="L227" s="17">
        <f t="shared" si="118"/>
        <v>18.509</v>
      </c>
      <c r="M227" s="17">
        <f t="shared" si="118"/>
        <v>62.890000000000008</v>
      </c>
    </row>
    <row r="229" spans="1:13" ht="18.75" customHeight="1" x14ac:dyDescent="0.25"/>
    <row r="230" spans="1:13" ht="23.25" customHeight="1" x14ac:dyDescent="0.25"/>
    <row r="234" spans="1:13" ht="17.45" customHeight="1" x14ac:dyDescent="0.25"/>
    <row r="237" spans="1:13" ht="18.75" customHeight="1" x14ac:dyDescent="0.25"/>
    <row r="240" spans="1:13" ht="19.5" customHeight="1" x14ac:dyDescent="0.25"/>
  </sheetData>
  <mergeCells count="88">
    <mergeCell ref="A216:C216"/>
    <mergeCell ref="A217:M217"/>
    <mergeCell ref="A224:C224"/>
    <mergeCell ref="A227:C227"/>
    <mergeCell ref="A199:C199"/>
    <mergeCell ref="A200:M200"/>
    <mergeCell ref="A207:C207"/>
    <mergeCell ref="A211:C211"/>
    <mergeCell ref="A212:M212"/>
    <mergeCell ref="A210:C210"/>
    <mergeCell ref="A226:C226"/>
    <mergeCell ref="A163:C163"/>
    <mergeCell ref="A164:M164"/>
    <mergeCell ref="A171:C171"/>
    <mergeCell ref="A175:C175"/>
    <mergeCell ref="A176:M176"/>
    <mergeCell ref="A174:C174"/>
    <mergeCell ref="A182:C182"/>
    <mergeCell ref="A183:M183"/>
    <mergeCell ref="A191:C191"/>
    <mergeCell ref="A194:C194"/>
    <mergeCell ref="A193:C193"/>
    <mergeCell ref="A38:M38"/>
    <mergeCell ref="A9:C9"/>
    <mergeCell ref="A131:M131"/>
    <mergeCell ref="A112:C112"/>
    <mergeCell ref="A113:M113"/>
    <mergeCell ref="A121:C121"/>
    <mergeCell ref="A124:C124"/>
    <mergeCell ref="A130:C130"/>
    <mergeCell ref="A19:C19"/>
    <mergeCell ref="A36:C36"/>
    <mergeCell ref="A55:C55"/>
    <mergeCell ref="A72:C72"/>
    <mergeCell ref="A10:M10"/>
    <mergeCell ref="A147:C147"/>
    <mergeCell ref="A148:M148"/>
    <mergeCell ref="A155:C155"/>
    <mergeCell ref="A158:C158"/>
    <mergeCell ref="A157:C157"/>
    <mergeCell ref="A5:M5"/>
    <mergeCell ref="A1:A3"/>
    <mergeCell ref="B1:B3"/>
    <mergeCell ref="D1:D3"/>
    <mergeCell ref="E1:G1"/>
    <mergeCell ref="H1:H3"/>
    <mergeCell ref="I1:J2"/>
    <mergeCell ref="K1:M2"/>
    <mergeCell ref="E2:E3"/>
    <mergeCell ref="F2:F3"/>
    <mergeCell ref="G2:G3"/>
    <mergeCell ref="A33:C33"/>
    <mergeCell ref="A37:C37"/>
    <mergeCell ref="A21:M21"/>
    <mergeCell ref="A17:C17"/>
    <mergeCell ref="A25:C25"/>
    <mergeCell ref="A26:M26"/>
    <mergeCell ref="A20:C20"/>
    <mergeCell ref="A88:C88"/>
    <mergeCell ref="A106:C106"/>
    <mergeCell ref="A138:C138"/>
    <mergeCell ref="A56:C56"/>
    <mergeCell ref="A44:C44"/>
    <mergeCell ref="A57:M57"/>
    <mergeCell ref="A74:M74"/>
    <mergeCell ref="A69:C69"/>
    <mergeCell ref="A73:C73"/>
    <mergeCell ref="A61:C61"/>
    <mergeCell ref="A62:M62"/>
    <mergeCell ref="A78:C78"/>
    <mergeCell ref="A53:C53"/>
    <mergeCell ref="A45:M45"/>
    <mergeCell ref="A195:M195"/>
    <mergeCell ref="A159:M159"/>
    <mergeCell ref="A143:M143"/>
    <mergeCell ref="A79:M79"/>
    <mergeCell ref="A142:C142"/>
    <mergeCell ref="A95:C95"/>
    <mergeCell ref="A108:M108"/>
    <mergeCell ref="A141:C141"/>
    <mergeCell ref="A86:C86"/>
    <mergeCell ref="A125:M125"/>
    <mergeCell ref="A89:C89"/>
    <mergeCell ref="A123:C123"/>
    <mergeCell ref="A90:M90"/>
    <mergeCell ref="A96:M96"/>
    <mergeCell ref="A103:C103"/>
    <mergeCell ref="A107:C107"/>
  </mergeCells>
  <printOptions horizontalCentered="1"/>
  <pageMargins left="0.19685039370078741" right="0" top="0.19685039370078741" bottom="0.19685039370078741" header="0.31496062992125984" footer="0.31496062992125984"/>
  <pageSetup paperSize="9" scale="75" orientation="landscape" r:id="rId1"/>
  <rowBreaks count="5" manualBreakCount="5">
    <brk id="72" max="16383" man="1"/>
    <brk id="108" max="16383" man="1"/>
    <brk id="145" max="16383" man="1"/>
    <brk id="180" max="16383" man="1"/>
    <brk id="2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Иван</cp:lastModifiedBy>
  <cp:lastPrinted>2025-05-27T09:16:09Z</cp:lastPrinted>
  <dcterms:created xsi:type="dcterms:W3CDTF">2025-04-29T06:25:23Z</dcterms:created>
  <dcterms:modified xsi:type="dcterms:W3CDTF">2025-05-30T12:54:53Z</dcterms:modified>
</cp:coreProperties>
</file>